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AppData\Local\Temp\VNPT Plugin\a98d84f6-6afd-4263-b32d-f7f54731293a\"/>
    </mc:Choice>
  </mc:AlternateContent>
  <bookViews>
    <workbookView xWindow="0" yWindow="0" windowWidth="28800" windowHeight="12330"/>
  </bookViews>
  <sheets>
    <sheet name="2023 sửa" sheetId="4"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4" l="1"/>
  <c r="F19" i="4" l="1"/>
  <c r="E49" i="4"/>
  <c r="F43" i="4"/>
  <c r="E43" i="4"/>
  <c r="F5" i="4"/>
  <c r="E5" i="4"/>
  <c r="F49" i="4" l="1"/>
  <c r="F56" i="4" l="1"/>
  <c r="F55" i="4"/>
  <c r="E54" i="4" l="1"/>
  <c r="E59" i="4" s="1"/>
  <c r="F54" i="4"/>
  <c r="F59" i="4" s="1"/>
</calcChain>
</file>

<file path=xl/sharedStrings.xml><?xml version="1.0" encoding="utf-8"?>
<sst xmlns="http://schemas.openxmlformats.org/spreadsheetml/2006/main" count="225" uniqueCount="155">
  <si>
    <t>Đơn vị chủ trì</t>
  </si>
  <si>
    <t>I</t>
  </si>
  <si>
    <t>Sở Thông tin và Truyền thông</t>
  </si>
  <si>
    <t>Văn phòng UBND tỉnh</t>
  </si>
  <si>
    <t>Ban Dân tộc tỉnh</t>
  </si>
  <si>
    <t>II</t>
  </si>
  <si>
    <t>III</t>
  </si>
  <si>
    <t>Sở Khoa học và Công nghệ</t>
  </si>
  <si>
    <t>IV</t>
  </si>
  <si>
    <t>Sở Nội vụ</t>
  </si>
  <si>
    <t>V</t>
  </si>
  <si>
    <t>Sở Tài chính</t>
  </si>
  <si>
    <t>Sở Công thương</t>
  </si>
  <si>
    <t>Sở Xây dựng</t>
  </si>
  <si>
    <t>Sở Y tế</t>
  </si>
  <si>
    <t>Xây dựng hệ thống kiểm soát nhận dạng phương tiện và triển khai hệ thống giám sát hành trình thông minh</t>
  </si>
  <si>
    <t>Sở LĐTBXH</t>
  </si>
  <si>
    <t>Sở TT&amp;TT</t>
  </si>
  <si>
    <t>Hình thức triển khai</t>
  </si>
  <si>
    <t>Đầu tư</t>
  </si>
  <si>
    <t>Thuê</t>
  </si>
  <si>
    <t>Hoạt động của Ban chỉ đạo chuyển đổi số tỉnh</t>
  </si>
  <si>
    <t>Đào tạo, tuyên truyền nâng cao nhận thức phổ cập kỹ năng và phát triển nguồn nhân lực chuyển đổi số theo Đề án đào tạo nguồn nhân lực (Đề án 146)</t>
  </si>
  <si>
    <t>Phần mềm hệ thống thông tin tài chính chi trả các chính sách đảm bảo an sinh xã hội tỉnh Bắc Kạn</t>
  </si>
  <si>
    <t>Xây dựng hệ thống truy xuất nguồn gốc sản phẩm hàng hoá trên địa bàn tỉnh Bắc Kạn</t>
  </si>
  <si>
    <t>Sở VHTTDL</t>
  </si>
  <si>
    <t>Sở GDĐT</t>
  </si>
  <si>
    <t>Sở GTVT</t>
  </si>
  <si>
    <t>Sở KH&amp;CN</t>
  </si>
  <si>
    <t>Đầu tư xây dựng nền tảng tòa soạn số tại Báo Bắc Kạn</t>
  </si>
  <si>
    <t>UBND cấp huyện</t>
  </si>
  <si>
    <t>Sở TNMT</t>
  </si>
  <si>
    <t>Báo Bắc Kạn</t>
  </si>
  <si>
    <t>STT</t>
  </si>
  <si>
    <t>TÊN NHIỆM VỤ, DỰ ÁN</t>
  </si>
  <si>
    <t>Triển khai bệnh án điện tử tại Bệnh viện đa khoa tỉnh Bắc Kạn</t>
  </si>
  <si>
    <t>1</t>
  </si>
  <si>
    <t>2</t>
  </si>
  <si>
    <t>3</t>
  </si>
  <si>
    <t>4</t>
  </si>
  <si>
    <t>5</t>
  </si>
  <si>
    <t>6</t>
  </si>
  <si>
    <t>7</t>
  </si>
  <si>
    <t>8</t>
  </si>
  <si>
    <t>9</t>
  </si>
  <si>
    <t>10</t>
  </si>
  <si>
    <t>11</t>
  </si>
  <si>
    <t>12</t>
  </si>
  <si>
    <t>13</t>
  </si>
  <si>
    <t>14</t>
  </si>
  <si>
    <t>15</t>
  </si>
  <si>
    <t>16</t>
  </si>
  <si>
    <t>17</t>
  </si>
  <si>
    <t>18</t>
  </si>
  <si>
    <t>19</t>
  </si>
  <si>
    <t>20</t>
  </si>
  <si>
    <t>21</t>
  </si>
  <si>
    <t>24</t>
  </si>
  <si>
    <t>25</t>
  </si>
  <si>
    <t>26</t>
  </si>
  <si>
    <t>27</t>
  </si>
  <si>
    <t>28</t>
  </si>
  <si>
    <t>29</t>
  </si>
  <si>
    <t>30</t>
  </si>
  <si>
    <t>31</t>
  </si>
  <si>
    <t>32</t>
  </si>
  <si>
    <t>33</t>
  </si>
  <si>
    <t>34</t>
  </si>
  <si>
    <t>35</t>
  </si>
  <si>
    <t>36</t>
  </si>
  <si>
    <t>37</t>
  </si>
  <si>
    <t>38</t>
  </si>
  <si>
    <t>39</t>
  </si>
  <si>
    <t>Sở KH&amp;ĐT</t>
  </si>
  <si>
    <t>Hỗ trợ công nghệ cho doanh nghiệp nhỏ và vừa phục vụ chuyển đổi số</t>
  </si>
  <si>
    <t>NHÓM NHIỆM VỤ VỀ CHUYỂN ĐỔI NHẬN THỨC, NÂNG CAO CHẤT LƯỢNG NGUỒN NHÂN LỰC</t>
  </si>
  <si>
    <t>Ghi chú</t>
  </si>
  <si>
    <t>A</t>
  </si>
  <si>
    <t>SỬ DỤNG NGUỒN NGÂN SÁCH ĐỊA PHƯƠNG</t>
  </si>
  <si>
    <t>B</t>
  </si>
  <si>
    <t>SỬ DỤNG NGUỒN NGÂN SÁCH TRUNG ƯƠNG</t>
  </si>
  <si>
    <t>Tổng A+B</t>
  </si>
  <si>
    <t>Tổng (A)</t>
  </si>
  <si>
    <t>Tổng (B)</t>
  </si>
  <si>
    <t>Kinh phí năm 2023</t>
  </si>
  <si>
    <t>Nhiệm vụ mới</t>
  </si>
  <si>
    <t>Chuyển tiếp</t>
  </si>
  <si>
    <t>Đầu tư thiết bị Hội nghị truyền hình trực tuyến tại Hội trường tỉnh</t>
  </si>
  <si>
    <t>Tổ chức các hoạt động hưởng ứng ngày chuyển đổi số quốc gia và lễ phát động ngày chuyển đổi số tỉnh Bắc Kạn</t>
  </si>
  <si>
    <t>Triển khai hệ thống Trung tâm điều hành thông minh, Hệ thống thông tin báo cáo và Hệ thống tiếp nhận và phân tích ý kiến người dân tỉnh Bắc Kạn</t>
  </si>
  <si>
    <t>40</t>
  </si>
  <si>
    <t>Tổng kinh phí giai đoạn 2022-2025</t>
  </si>
  <si>
    <t>PHÁT TRIỂN HẠ TẦNG DÙNG CHUNG</t>
  </si>
  <si>
    <t>41</t>
  </si>
  <si>
    <t>Đánh giá mức độ chuyển đổi số doanh nghiệp và hỗ trợ thúc đẩy doanh nghiệp chuyển đổi số trên địa bàn tỉnh Bắc Kạn</t>
  </si>
  <si>
    <t>CÁC NHIỆM VỤ KHÁC TRIỂN KHAI THEO YÊU CẦU CỦA BỘ, NGÀNH TRUNG ƯƠNG; UBND TỈNH</t>
  </si>
  <si>
    <t>Đề xuất theo nhiệm vụ phát sinh</t>
  </si>
  <si>
    <t>Thuê dịch vụ công nghệ thông tin đối với hệ thống điều khiển Hội nghị truyền hình trực tuyến tại điểm cầu cấp tỉnh thuộc dự án Nâng cấp, mở rộng hệ thống Hội nghị truyền hình trực tuyến đang sử dụng hiện nay đến cấp xã</t>
  </si>
  <si>
    <t>Mua máy tính phục vụ chuyển đổi số Sở Tài nguyên và Môi trường</t>
  </si>
  <si>
    <t>Hệ thống Quản lý, giám sát quy hoạch, xây dựng và phát triển đô thị tỉnh Bắc Kạn</t>
  </si>
  <si>
    <t>Triển khai bệnh án điện tử tại Trung tâm Y tế huyện Bạch Thông</t>
  </si>
  <si>
    <t>Duy trì hoạt động diễn tập thực chiến an toàn thông tin mạng cấp tỉnh hàng năm</t>
  </si>
  <si>
    <t>Triển khai mạng diện rộng (WAN) trên nền tảng mạng truyền số liệu chuyên dùng của tỉnh</t>
  </si>
  <si>
    <t>Đầu tư thiết bị MCU vật lý điều khiển Hệ thống Hội nghị truyền hình trực tuyến của tỉnh</t>
  </si>
  <si>
    <t>Nhiệm vụ mới.
Thay thế MCU ảo thuộc dự án Nâng cấp mở rộng hệ thống Hội nghị truyền hình trực tuyến đang sử dụng hiện nay đến cấp xã</t>
  </si>
  <si>
    <t xml:space="preserve">Giám sát an toàn thông tin các Website của tỉnh </t>
  </si>
  <si>
    <t>Kiểm tra, đánh giá an toàn thông tin các Hệ thống thông tin trên địa bàn tỉnh</t>
  </si>
  <si>
    <t>Nhiệm vụ mới.
(Gồm 13 đồ án quy hoạch chung cấp huyện (3 QH)  và cấp xã (10 QH), 13 đồ án quy hoạch chi tiết. Các đồ án này mới phê duyệt năm 2022 chưa được số hóa và cập nhật)</t>
  </si>
  <si>
    <t>Nhiệm vụ mới.
(Dữ liệu về hộ nghèo, hộ cận nghèo).</t>
  </si>
  <si>
    <t xml:space="preserve">Xây dựng cơ sở dữ liệu ngành Y tế </t>
  </si>
  <si>
    <t>Nhiệm vụ mới.
(Số hóa các di tích đã được xếp hạng)</t>
  </si>
  <si>
    <t>Xây dựng cơ sở dữ liệu phục vụ phát triển du lịch.</t>
  </si>
  <si>
    <t>Chuyển tiếp.
(Bao gồm thuê phần mềm nền tảng phục vụ hoạt động ứng dụng CNTT quản lý, phân tích dữ liệu giám sát, vệ tinh; đồng bộ CSDL quy hoạch lên cổng TTĐT và phần mềm một cửa)</t>
  </si>
  <si>
    <t>Chuyển tiếp.
(Phí thuê dịch vụ hàng năm trong thời gian Sở Nội vụ hoàn thiện phần mềm mới)</t>
  </si>
  <si>
    <t>Chuyển tiếp.
(Phí duy trì thuê)</t>
  </si>
  <si>
    <t>Hệ thống Quản lý chất lượng giáo dục tỉnh Bắc Kạn</t>
  </si>
  <si>
    <t>Đơn vị tính: Triệu đồng</t>
  </si>
  <si>
    <t>Chuyển tiếp.
(An toàn thông tin lớp 2 theo Chỉ thị 14 ngày 07/6/2019)</t>
  </si>
  <si>
    <t>Chuyển tiếp
(An toàn thông tin lớp 3 theo Chỉ thị 14 ngày 07/6/2019)</t>
  </si>
  <si>
    <t>Kế hoạch thuê dịch vụ công nghệ thông tin “Ứng dụng công nghệ thông tin phục vụ du lịch thông minh tỉnh Bắc Kạn”</t>
  </si>
  <si>
    <t>Chuyển tiếp.
(Cổng thông tin du lịch thông minh tỉnh Bắc Kạn)</t>
  </si>
  <si>
    <t>PHỤC VỤ PHÁT TRIỂN KINH TẾ SỐ, XÃ HỘI SỐ</t>
  </si>
  <si>
    <t>Chuyển tiếp (thường xuyên)</t>
  </si>
  <si>
    <t>PHỤC VỤ NGƯỜI DÂN VÀ DOANH NGHIỆP</t>
  </si>
  <si>
    <t>42</t>
  </si>
  <si>
    <t>PHỤC VỤ CẢI CÁCH HÀNH CHÍNH, NÂNG CAO HIỆU QUẢ QUẢN LÝ NHÀ NƯỚC</t>
  </si>
  <si>
    <t>Xây dựng Kho dữ liệu dùng chung tỉnh Bắc Kạn</t>
  </si>
  <si>
    <t>Triển khai trung tâm giám sát, điều hành an toàn, an ninh mạng (SOC)</t>
  </si>
  <si>
    <t>II.1</t>
  </si>
  <si>
    <t>II.2</t>
  </si>
  <si>
    <t>22</t>
  </si>
  <si>
    <t>23</t>
  </si>
  <si>
    <t>II.3</t>
  </si>
  <si>
    <t>Cơ sở dữ liệu dùng chung</t>
  </si>
  <si>
    <t>Cơ sở dữ liệu chuyên ngành</t>
  </si>
  <si>
    <t>Các nhiệm vụ khác</t>
  </si>
  <si>
    <r>
      <t xml:space="preserve">Nhiệm vụ mới
</t>
    </r>
    <r>
      <rPr>
        <i/>
        <sz val="13"/>
        <rFont val="Times New Roman"/>
        <family val="1"/>
      </rPr>
      <t>(Nâng cấp phần mềm quản lý cán bộ, công chức, viên chức và hợp đồng lao động theo Nghị định số 111/2022/NĐ-CP; phần mềm quản lý công tác thi đua, khen thưởng; phần mềm đánh giá cán bộ, công chức, viên chức, người lao động)</t>
    </r>
  </si>
  <si>
    <t>Cơ sở dữ liệu về thông tin phần mềm quản lý thông tin cán bộ, công chức, viên chức và hợp đồng lao động theo Nghị định số 68/2000/NĐ-CP ngày 17/11/2000 của Chính phủ.</t>
  </si>
  <si>
    <t>Xây dựng cơ sở dữ liệu đất đai huyện Bạch Thông và huyện Chợ Mới, tỉnh Bắc Kạn</t>
  </si>
  <si>
    <t>Xây dựng hệ thống quản lý, đánh giá chỉ số Chuyển đổi số (PDTI) tỉnh Bắc Kạn</t>
  </si>
  <si>
    <t>Cơ sở dữ liệu ngành Giáo dục và Đào tạo (thuộc nhiệm vụ triển khai nền tảng hệ sinh thái giáo dục thông minh)</t>
  </si>
  <si>
    <t>Xây dựng cơ sở dữ liệu ngành Lao động Thương binh Xã hội (giai đoạn 1)</t>
  </si>
  <si>
    <t>Sở GD&amp;ĐT</t>
  </si>
  <si>
    <t>Sở LĐTB&amp;XH</t>
  </si>
  <si>
    <t>Cơ sở dữ liệu công bố thông tin quy hoạch đồng bộ với cổng thông tin điện tử của Sở Xây dựng (hoàn thiện, cập nhật)</t>
  </si>
  <si>
    <t>Xây dựng cơ sở dữ liệu ngành Công Thương</t>
  </si>
  <si>
    <t>Xây dựng hệ thống thông tin, dữ liệu về công tác dân tộc tỉnh Bắc Kạn.</t>
  </si>
  <si>
    <t>Mua máy tính và máy scan cho Bộ phận "Một cửa" cấp xã</t>
  </si>
  <si>
    <t>Hợp nhất Cổng dịch vụ công với Hệ thống thông tin một cửa điện tử của tỉnh để tạo lập Hệ thống thông tin giải quyết thủ tục hành chính</t>
  </si>
  <si>
    <t>Thuê phần mềm Quản lý văn bản và điều hành tỉnh Bắc Kạn</t>
  </si>
  <si>
    <t>Thuê hệ thống Wifi công cộng trên địa bàn tỉnh</t>
  </si>
  <si>
    <t xml:space="preserve">Xây dựng nền tảng dùng chung ngành Nội vụ </t>
  </si>
  <si>
    <t>Xây dựng cơ sở dữ liệu quản lý khoa học và công nghệ tỉnh Bắc Kạn</t>
  </si>
  <si>
    <t>Xây dựng và triển khai hệ thống Quản lý giáo dục nghề nghiệp - Đào tạo nghề tỉnh Bắc Kạn.</t>
  </si>
  <si>
    <r>
      <t xml:space="preserve">
DANH MỤC NHIỆM VỤ, DỰ ÁN ƯU TIÊN CHUYỂN ĐỔI SỐ NĂM 2023
</t>
    </r>
    <r>
      <rPr>
        <i/>
        <sz val="13"/>
        <rFont val="Times New Roman"/>
        <family val="1"/>
      </rPr>
      <t>(Kèm theo Kế hoạch số 279/KH-UBND ngày  25/4/2023 của Ủy ban nhân dân tỉnh Bắc Kạn)</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</si>
</sst>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8"/>
      <name val="Calibri"/>
      <family val="2"/>
      <scheme val="minor"/>
    </font>
    <font>
      <sz val="13"/>
      <name val="Times New Roman"/>
      <family val="1"/>
    </font>
    <font>
      <b/>
      <sz val="13"/>
      <name val="Times New Roman"/>
      <family val="1"/>
    </font>
    <font>
      <i/>
      <sz val="13"/>
      <name val="Times New Roman"/>
      <family val="1"/>
    </font>
    <font>
      <sz val="12"/>
      <name val="Times New Roman"/>
      <family val="1"/>
    </font>
    <font>
      <b/>
      <sz val="12"/>
      <name val="Times New Roman"/>
      <family val="1"/>
    </font>
    <font>
      <sz val="11"/>
      <name val="Times New Roman"/>
      <family val="1"/>
    </font>
  </fonts>
  <fills count="7">
    <fill>
      <patternFill patternType="none"/>
    </fill>
    <fill>
      <patternFill patternType="gray125"/>
    </fill>
    <fill>
      <patternFill patternType="solid">
        <fgColor rgb="FFBDD6EE"/>
        <bgColor indexed="64"/>
      </patternFill>
    </fill>
    <fill>
      <patternFill patternType="solid">
        <fgColor rgb="FFFCE4D6"/>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4">
    <xf numFmtId="0" fontId="0" fillId="0" borderId="0" xfId="0"/>
    <xf numFmtId="3"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3" fontId="2" fillId="0" borderId="0" xfId="0" applyNumberFormat="1" applyFont="1" applyFill="1" applyAlignment="1">
      <alignment horizontal="center" vertical="center"/>
    </xf>
    <xf numFmtId="0" fontId="2" fillId="0" borderId="0" xfId="0" applyFont="1"/>
    <xf numFmtId="0" fontId="4" fillId="0" borderId="2" xfId="0" applyFont="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Alignment="1">
      <alignment wrapText="1"/>
    </xf>
    <xf numFmtId="49" fontId="3" fillId="5" borderId="1" xfId="0" applyNumberFormat="1" applyFont="1" applyFill="1" applyBorder="1" applyAlignment="1">
      <alignment horizontal="center" vertical="center"/>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3" fontId="3" fillId="5"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1" xfId="0" applyFont="1" applyBorder="1" applyAlignment="1">
      <alignment vertical="center" wrapText="1"/>
    </xf>
    <xf numFmtId="3" fontId="2" fillId="0" borderId="1" xfId="0" applyNumberFormat="1" applyFont="1" applyBorder="1" applyAlignment="1">
      <alignment horizontal="justify" vertical="center" wrapText="1"/>
    </xf>
    <xf numFmtId="0" fontId="2" fillId="0" borderId="1" xfId="0" applyFont="1" applyFill="1" applyBorder="1" applyAlignment="1">
      <alignment horizontal="justify" vertical="center" wrapText="1"/>
    </xf>
    <xf numFmtId="49" fontId="2" fillId="0" borderId="0" xfId="0" applyNumberFormat="1" applyFont="1" applyAlignment="1">
      <alignment horizontal="center"/>
    </xf>
    <xf numFmtId="49" fontId="3" fillId="3"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3" fillId="5" borderId="1" xfId="0" applyNumberFormat="1" applyFont="1" applyFill="1" applyBorder="1" applyAlignment="1">
      <alignment horizontal="center" vertical="center" wrapText="1"/>
    </xf>
    <xf numFmtId="0" fontId="3" fillId="5" borderId="1" xfId="0" applyFont="1" applyFill="1" applyBorder="1" applyAlignment="1">
      <alignment horizontal="justify" vertical="center" wrapText="1"/>
    </xf>
    <xf numFmtId="3" fontId="3" fillId="0" borderId="0" xfId="0" applyNumberFormat="1" applyFont="1" applyFill="1" applyAlignment="1">
      <alignment horizontal="center" vertical="center"/>
    </xf>
    <xf numFmtId="0" fontId="3" fillId="0" borderId="0" xfId="0" applyFont="1"/>
    <xf numFmtId="0" fontId="3" fillId="5" borderId="1" xfId="0" applyFont="1" applyFill="1" applyBorder="1" applyAlignment="1">
      <alignment horizontal="left" vertical="center" wrapText="1"/>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3" fontId="2" fillId="0" borderId="0" xfId="0" applyNumberFormat="1" applyFont="1"/>
    <xf numFmtId="0" fontId="3" fillId="4" borderId="1" xfId="0" applyFont="1" applyFill="1" applyBorder="1" applyAlignment="1">
      <alignment horizontal="center" vertical="center" wrapText="1"/>
    </xf>
    <xf numFmtId="0" fontId="3" fillId="4" borderId="1" xfId="0" applyFont="1" applyFill="1" applyBorder="1" applyAlignment="1">
      <alignment vertical="center" wrapText="1"/>
    </xf>
    <xf numFmtId="3" fontId="3" fillId="4" borderId="1" xfId="0" applyNumberFormat="1" applyFont="1" applyFill="1" applyBorder="1" applyAlignment="1">
      <alignment horizontal="center" vertical="center" wrapText="1"/>
    </xf>
    <xf numFmtId="0" fontId="2" fillId="0" borderId="0" xfId="0" applyFont="1" applyAlignment="1">
      <alignment horizontal="center" vertical="center"/>
    </xf>
    <xf numFmtId="0" fontId="3" fillId="5" borderId="1" xfId="0" applyFont="1" applyFill="1" applyBorder="1" applyAlignment="1">
      <alignment vertical="center" wrapText="1"/>
    </xf>
    <xf numFmtId="49" fontId="2" fillId="0" borderId="1" xfId="0" applyNumberFormat="1" applyFont="1" applyBorder="1" applyAlignment="1">
      <alignment horizontal="center" vertical="center"/>
    </xf>
    <xf numFmtId="49" fontId="3" fillId="0" borderId="1" xfId="0" applyNumberFormat="1" applyFont="1" applyBorder="1" applyAlignment="1">
      <alignment horizontal="center"/>
    </xf>
    <xf numFmtId="0" fontId="3" fillId="0" borderId="0" xfId="0" applyFont="1" applyAlignment="1">
      <alignment horizontal="center" vertical="center"/>
    </xf>
    <xf numFmtId="49"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3" fillId="4" borderId="1" xfId="0" applyNumberFormat="1" applyFont="1" applyFill="1" applyBorder="1" applyAlignment="1">
      <alignment horizontal="center" vertical="center"/>
    </xf>
    <xf numFmtId="0" fontId="3" fillId="0" borderId="0" xfId="0" applyFont="1" applyAlignment="1">
      <alignment vertical="center"/>
    </xf>
    <xf numFmtId="0" fontId="3" fillId="0" borderId="0" xfId="0" applyFont="1" applyBorder="1"/>
    <xf numFmtId="0" fontId="2" fillId="0" borderId="0" xfId="0" applyFont="1" applyBorder="1" applyAlignment="1">
      <alignment horizontal="center" vertical="center"/>
    </xf>
    <xf numFmtId="3" fontId="2" fillId="0" borderId="0" xfId="0" applyNumberFormat="1" applyFont="1" applyBorder="1" applyAlignment="1">
      <alignment horizontal="center" vertical="center"/>
    </xf>
    <xf numFmtId="0" fontId="2" fillId="0" borderId="0" xfId="0" applyFont="1" applyBorder="1"/>
    <xf numFmtId="3" fontId="2" fillId="0" borderId="0" xfId="0" applyNumberFormat="1" applyFont="1" applyAlignment="1">
      <alignment horizontal="center" vertical="center"/>
    </xf>
    <xf numFmtId="49" fontId="2" fillId="0" borderId="1" xfId="0" applyNumberFormat="1" applyFont="1" applyFill="1" applyBorder="1" applyAlignment="1">
      <alignment horizontal="center" vertical="center"/>
    </xf>
    <xf numFmtId="0" fontId="5" fillId="0" borderId="1" xfId="0" applyFont="1" applyBorder="1" applyAlignment="1">
      <alignment horizontal="justify" vertical="center" wrapText="1"/>
    </xf>
    <xf numFmtId="0" fontId="5"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6" fillId="5" borderId="1" xfId="0" applyFont="1" applyFill="1" applyBorder="1" applyAlignment="1">
      <alignment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6"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Border="1" applyAlignment="1">
      <alignment horizontal="justify"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7" fillId="0" borderId="1" xfId="0" applyFont="1" applyFill="1" applyBorder="1" applyAlignment="1">
      <alignment vertical="center" wrapText="1"/>
    </xf>
    <xf numFmtId="0" fontId="2" fillId="0" borderId="0" xfId="0" quotePrefix="1" applyFont="1" applyBorder="1" applyAlignment="1">
      <alignment horizontal="left" wrapText="1"/>
    </xf>
    <xf numFmtId="0" fontId="2" fillId="0" borderId="0" xfId="0" applyFont="1" applyBorder="1" applyAlignment="1">
      <alignment horizontal="left" wrapText="1"/>
    </xf>
    <xf numFmtId="0" fontId="2" fillId="0" borderId="0" xfId="0" quotePrefix="1"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Border="1" applyAlignment="1">
      <alignment horizontal="center" vertical="center" wrapText="1"/>
    </xf>
    <xf numFmtId="0" fontId="2"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tabSelected="1" zoomScale="85" zoomScaleNormal="85" workbookViewId="0">
      <pane ySplit="3" topLeftCell="A73" activePane="bottomLeft" state="frozen"/>
      <selection pane="bottomLeft" activeCell="H1" sqref="H1"/>
    </sheetView>
  </sheetViews>
  <sheetFormatPr defaultColWidth="9.140625" defaultRowHeight="16.5" x14ac:dyDescent="0.25"/>
  <cols>
    <col min="1" max="1" width="10.28515625" style="25" customWidth="1"/>
    <col min="2" max="2" width="60.5703125" style="9" customWidth="1"/>
    <col min="3" max="3" width="12.5703125" style="40" customWidth="1"/>
    <col min="4" max="4" width="12" style="50" customWidth="1"/>
    <col min="5" max="5" width="14" style="50" customWidth="1"/>
    <col min="6" max="6" width="11.7109375" style="53" customWidth="1"/>
    <col min="7" max="7" width="26.28515625" style="53" customWidth="1"/>
    <col min="8" max="8" width="52" style="8" customWidth="1"/>
    <col min="9" max="9" width="11" style="9" customWidth="1"/>
    <col min="10" max="10" width="16" style="9" customWidth="1"/>
    <col min="11" max="16384" width="9.140625" style="9"/>
  </cols>
  <sheetData>
    <row r="1" spans="1:14" ht="61.5" customHeight="1" x14ac:dyDescent="0.25">
      <c r="A1" s="81" t="s">
        <v>154</v>
      </c>
      <c r="B1" s="81"/>
      <c r="C1" s="81"/>
      <c r="D1" s="81"/>
      <c r="E1" s="81"/>
      <c r="F1" s="81"/>
      <c r="G1" s="81"/>
    </row>
    <row r="2" spans="1:14" ht="29.25" customHeight="1" x14ac:dyDescent="0.25">
      <c r="A2" s="10"/>
      <c r="B2" s="10"/>
      <c r="C2" s="10"/>
      <c r="D2" s="10"/>
      <c r="E2" s="82" t="s">
        <v>116</v>
      </c>
      <c r="F2" s="82"/>
      <c r="G2" s="82"/>
    </row>
    <row r="3" spans="1:14" ht="74.25" customHeight="1" x14ac:dyDescent="0.25">
      <c r="A3" s="11" t="s">
        <v>33</v>
      </c>
      <c r="B3" s="12" t="s">
        <v>34</v>
      </c>
      <c r="C3" s="12" t="s">
        <v>18</v>
      </c>
      <c r="D3" s="12" t="s">
        <v>0</v>
      </c>
      <c r="E3" s="12" t="s">
        <v>91</v>
      </c>
      <c r="F3" s="12" t="s">
        <v>84</v>
      </c>
      <c r="G3" s="12" t="s">
        <v>76</v>
      </c>
      <c r="H3" s="13"/>
      <c r="I3" s="14"/>
      <c r="J3" s="14"/>
      <c r="K3" s="14"/>
      <c r="L3" s="14"/>
      <c r="M3" s="14"/>
      <c r="N3" s="14"/>
    </row>
    <row r="4" spans="1:14" ht="42.75" customHeight="1" x14ac:dyDescent="0.25">
      <c r="A4" s="11" t="s">
        <v>77</v>
      </c>
      <c r="B4" s="12" t="s">
        <v>78</v>
      </c>
      <c r="C4" s="12"/>
      <c r="D4" s="12"/>
      <c r="E4" s="12"/>
      <c r="F4" s="12"/>
      <c r="G4" s="12"/>
      <c r="H4" s="13"/>
      <c r="I4" s="14"/>
      <c r="J4" s="14"/>
      <c r="K4" s="14"/>
      <c r="L4" s="14"/>
      <c r="M4" s="14"/>
      <c r="N4" s="14"/>
    </row>
    <row r="5" spans="1:14" ht="30.75" customHeight="1" x14ac:dyDescent="0.25">
      <c r="A5" s="15" t="s">
        <v>1</v>
      </c>
      <c r="B5" s="16" t="s">
        <v>92</v>
      </c>
      <c r="C5" s="17"/>
      <c r="D5" s="17"/>
      <c r="E5" s="18">
        <f>SUM(E6:E18)</f>
        <v>54347</v>
      </c>
      <c r="F5" s="18">
        <f>SUM(F6:F18)</f>
        <v>17968</v>
      </c>
      <c r="G5" s="19"/>
    </row>
    <row r="6" spans="1:14" ht="39" customHeight="1" x14ac:dyDescent="0.25">
      <c r="A6" s="54" t="s">
        <v>36</v>
      </c>
      <c r="B6" s="21" t="s">
        <v>102</v>
      </c>
      <c r="C6" s="58" t="s">
        <v>20</v>
      </c>
      <c r="D6" s="83" t="s">
        <v>2</v>
      </c>
      <c r="E6" s="7">
        <v>2238</v>
      </c>
      <c r="F6" s="7">
        <v>746</v>
      </c>
      <c r="G6" s="7" t="s">
        <v>86</v>
      </c>
    </row>
    <row r="7" spans="1:14" ht="38.25" customHeight="1" x14ac:dyDescent="0.25">
      <c r="A7" s="20" t="s">
        <v>37</v>
      </c>
      <c r="B7" s="2" t="s">
        <v>87</v>
      </c>
      <c r="C7" s="58" t="s">
        <v>19</v>
      </c>
      <c r="D7" s="83"/>
      <c r="E7" s="7">
        <v>550</v>
      </c>
      <c r="F7" s="7">
        <v>550</v>
      </c>
      <c r="G7" s="7" t="s">
        <v>86</v>
      </c>
    </row>
    <row r="8" spans="1:14" ht="75.75" customHeight="1" x14ac:dyDescent="0.25">
      <c r="A8" s="20" t="s">
        <v>38</v>
      </c>
      <c r="B8" s="22" t="s">
        <v>97</v>
      </c>
      <c r="C8" s="58" t="s">
        <v>20</v>
      </c>
      <c r="D8" s="83"/>
      <c r="E8" s="7">
        <v>1230</v>
      </c>
      <c r="F8" s="7">
        <v>429</v>
      </c>
      <c r="G8" s="7" t="s">
        <v>86</v>
      </c>
    </row>
    <row r="9" spans="1:14" ht="106.5" customHeight="1" x14ac:dyDescent="0.25">
      <c r="A9" s="54" t="s">
        <v>39</v>
      </c>
      <c r="B9" s="23" t="s">
        <v>103</v>
      </c>
      <c r="C9" s="58" t="s">
        <v>19</v>
      </c>
      <c r="D9" s="83"/>
      <c r="E9" s="7">
        <v>6800</v>
      </c>
      <c r="F9" s="7">
        <v>2720</v>
      </c>
      <c r="G9" s="7" t="s">
        <v>104</v>
      </c>
    </row>
    <row r="10" spans="1:14" ht="33.75" customHeight="1" x14ac:dyDescent="0.25">
      <c r="A10" s="20" t="s">
        <v>40</v>
      </c>
      <c r="B10" s="21" t="s">
        <v>126</v>
      </c>
      <c r="C10" s="58" t="s">
        <v>19</v>
      </c>
      <c r="D10" s="83"/>
      <c r="E10" s="7">
        <v>7000</v>
      </c>
      <c r="F10" s="7">
        <v>1000</v>
      </c>
      <c r="G10" s="7" t="s">
        <v>85</v>
      </c>
    </row>
    <row r="11" spans="1:14" ht="55.5" customHeight="1" x14ac:dyDescent="0.25">
      <c r="A11" s="20" t="s">
        <v>41</v>
      </c>
      <c r="B11" s="24" t="s">
        <v>89</v>
      </c>
      <c r="C11" s="58" t="s">
        <v>20</v>
      </c>
      <c r="D11" s="83" t="s">
        <v>3</v>
      </c>
      <c r="E11" s="7">
        <v>10197</v>
      </c>
      <c r="F11" s="7">
        <v>3679</v>
      </c>
      <c r="G11" s="7" t="s">
        <v>86</v>
      </c>
    </row>
    <row r="12" spans="1:14" s="8" customFormat="1" ht="70.5" customHeight="1" x14ac:dyDescent="0.25">
      <c r="A12" s="54" t="s">
        <v>42</v>
      </c>
      <c r="B12" s="55" t="s">
        <v>148</v>
      </c>
      <c r="C12" s="58" t="s">
        <v>20</v>
      </c>
      <c r="D12" s="83"/>
      <c r="E12" s="7">
        <v>6000</v>
      </c>
      <c r="F12" s="7">
        <v>2000</v>
      </c>
      <c r="G12" s="7" t="s">
        <v>85</v>
      </c>
    </row>
    <row r="13" spans="1:14" s="8" customFormat="1" ht="38.25" customHeight="1" x14ac:dyDescent="0.25">
      <c r="A13" s="20" t="s">
        <v>43</v>
      </c>
      <c r="B13" s="24" t="s">
        <v>149</v>
      </c>
      <c r="C13" s="58" t="s">
        <v>20</v>
      </c>
      <c r="D13" s="83"/>
      <c r="E13" s="7">
        <v>5800</v>
      </c>
      <c r="F13" s="7">
        <v>2000</v>
      </c>
      <c r="G13" s="7" t="s">
        <v>85</v>
      </c>
    </row>
    <row r="14" spans="1:14" s="8" customFormat="1" ht="38.25" customHeight="1" x14ac:dyDescent="0.25">
      <c r="A14" s="20" t="s">
        <v>44</v>
      </c>
      <c r="B14" s="21" t="s">
        <v>127</v>
      </c>
      <c r="C14" s="58" t="s">
        <v>20</v>
      </c>
      <c r="D14" s="83" t="s">
        <v>2</v>
      </c>
      <c r="E14" s="7">
        <v>7500</v>
      </c>
      <c r="F14" s="7">
        <v>2500</v>
      </c>
      <c r="G14" s="7" t="s">
        <v>86</v>
      </c>
    </row>
    <row r="15" spans="1:14" s="8" customFormat="1" ht="42" customHeight="1" x14ac:dyDescent="0.25">
      <c r="A15" s="54" t="s">
        <v>45</v>
      </c>
      <c r="B15" s="2" t="s">
        <v>150</v>
      </c>
      <c r="C15" s="58" t="s">
        <v>20</v>
      </c>
      <c r="D15" s="83"/>
      <c r="E15" s="7">
        <v>4920</v>
      </c>
      <c r="F15" s="7">
        <v>1640</v>
      </c>
      <c r="G15" s="7" t="s">
        <v>85</v>
      </c>
    </row>
    <row r="16" spans="1:14" s="8" customFormat="1" ht="68.45" customHeight="1" x14ac:dyDescent="0.25">
      <c r="A16" s="20" t="s">
        <v>46</v>
      </c>
      <c r="B16" s="22" t="s">
        <v>105</v>
      </c>
      <c r="C16" s="58" t="s">
        <v>20</v>
      </c>
      <c r="D16" s="83"/>
      <c r="E16" s="7">
        <v>612</v>
      </c>
      <c r="F16" s="7">
        <v>204</v>
      </c>
      <c r="G16" s="7" t="s">
        <v>117</v>
      </c>
    </row>
    <row r="17" spans="1:14" s="8" customFormat="1" ht="72.599999999999994" customHeight="1" x14ac:dyDescent="0.25">
      <c r="A17" s="20" t="s">
        <v>47</v>
      </c>
      <c r="B17" s="22" t="s">
        <v>106</v>
      </c>
      <c r="C17" s="58" t="s">
        <v>20</v>
      </c>
      <c r="D17" s="83"/>
      <c r="E17" s="7">
        <v>450</v>
      </c>
      <c r="F17" s="7">
        <v>150</v>
      </c>
      <c r="G17" s="7" t="s">
        <v>118</v>
      </c>
    </row>
    <row r="18" spans="1:14" s="8" customFormat="1" ht="45" customHeight="1" x14ac:dyDescent="0.25">
      <c r="A18" s="54" t="s">
        <v>48</v>
      </c>
      <c r="B18" s="21" t="s">
        <v>101</v>
      </c>
      <c r="C18" s="58"/>
      <c r="D18" s="83"/>
      <c r="E18" s="7">
        <v>1050</v>
      </c>
      <c r="F18" s="7">
        <v>350</v>
      </c>
      <c r="G18" s="7" t="s">
        <v>86</v>
      </c>
    </row>
    <row r="19" spans="1:14" s="8" customFormat="1" ht="39" customHeight="1" x14ac:dyDescent="0.25">
      <c r="A19" s="26" t="s">
        <v>5</v>
      </c>
      <c r="B19" s="16" t="s">
        <v>125</v>
      </c>
      <c r="C19" s="17"/>
      <c r="D19" s="17"/>
      <c r="E19" s="18">
        <f>SUM(E20:E42)</f>
        <v>105358</v>
      </c>
      <c r="F19" s="18">
        <f>SUM(F20:F42)</f>
        <v>38086</v>
      </c>
      <c r="G19" s="19"/>
      <c r="I19" s="9"/>
      <c r="J19" s="9"/>
      <c r="K19" s="9"/>
      <c r="L19" s="9"/>
      <c r="M19" s="9"/>
      <c r="N19" s="9"/>
    </row>
    <row r="20" spans="1:14" s="8" customFormat="1" ht="39" customHeight="1" x14ac:dyDescent="0.25">
      <c r="A20" s="62" t="s">
        <v>128</v>
      </c>
      <c r="B20" s="63" t="s">
        <v>133</v>
      </c>
      <c r="C20" s="64"/>
      <c r="D20" s="64"/>
      <c r="E20" s="65"/>
      <c r="F20" s="65"/>
      <c r="G20" s="65"/>
      <c r="I20" s="9"/>
      <c r="J20" s="9"/>
      <c r="K20" s="9"/>
      <c r="L20" s="9"/>
      <c r="M20" s="9"/>
      <c r="N20" s="9"/>
    </row>
    <row r="21" spans="1:14" s="8" customFormat="1" ht="39" customHeight="1" x14ac:dyDescent="0.25">
      <c r="A21" s="20" t="s">
        <v>49</v>
      </c>
      <c r="B21" s="56" t="s">
        <v>35</v>
      </c>
      <c r="C21" s="60" t="s">
        <v>20</v>
      </c>
      <c r="D21" s="83" t="s">
        <v>14</v>
      </c>
      <c r="E21" s="7">
        <v>4000</v>
      </c>
      <c r="F21" s="7">
        <v>1300</v>
      </c>
      <c r="G21" s="7" t="s">
        <v>86</v>
      </c>
      <c r="I21" s="9"/>
      <c r="J21" s="9"/>
      <c r="K21" s="9"/>
      <c r="L21" s="9"/>
      <c r="M21" s="9"/>
      <c r="N21" s="9"/>
    </row>
    <row r="22" spans="1:14" s="8" customFormat="1" ht="39" customHeight="1" x14ac:dyDescent="0.25">
      <c r="A22" s="20" t="s">
        <v>50</v>
      </c>
      <c r="B22" s="73" t="s">
        <v>100</v>
      </c>
      <c r="C22" s="60" t="s">
        <v>20</v>
      </c>
      <c r="D22" s="83"/>
      <c r="E22" s="7">
        <v>1800</v>
      </c>
      <c r="F22" s="7">
        <v>600</v>
      </c>
      <c r="G22" s="7" t="s">
        <v>85</v>
      </c>
      <c r="I22" s="9"/>
      <c r="J22" s="9"/>
      <c r="K22" s="9"/>
      <c r="L22" s="9"/>
      <c r="M22" s="9"/>
      <c r="N22" s="9"/>
    </row>
    <row r="23" spans="1:14" s="8" customFormat="1" ht="101.25" customHeight="1" x14ac:dyDescent="0.25">
      <c r="A23" s="20" t="s">
        <v>51</v>
      </c>
      <c r="B23" s="21" t="s">
        <v>137</v>
      </c>
      <c r="C23" s="60" t="s">
        <v>20</v>
      </c>
      <c r="D23" s="69" t="s">
        <v>17</v>
      </c>
      <c r="E23" s="7">
        <v>1694</v>
      </c>
      <c r="F23" s="7">
        <v>847</v>
      </c>
      <c r="G23" s="7" t="s">
        <v>113</v>
      </c>
      <c r="I23" s="9"/>
      <c r="J23" s="9"/>
      <c r="K23" s="9"/>
      <c r="L23" s="9"/>
      <c r="M23" s="9"/>
      <c r="N23" s="9"/>
    </row>
    <row r="24" spans="1:14" s="8" customFormat="1" ht="223.5" customHeight="1" x14ac:dyDescent="0.25">
      <c r="A24" s="20" t="s">
        <v>52</v>
      </c>
      <c r="B24" s="55" t="s">
        <v>151</v>
      </c>
      <c r="C24" s="60" t="s">
        <v>20</v>
      </c>
      <c r="D24" s="69" t="s">
        <v>9</v>
      </c>
      <c r="E24" s="7">
        <v>6000</v>
      </c>
      <c r="F24" s="7">
        <v>2000</v>
      </c>
      <c r="G24" s="7" t="s">
        <v>136</v>
      </c>
      <c r="I24" s="9"/>
      <c r="J24" s="9"/>
      <c r="K24" s="9"/>
      <c r="L24" s="9"/>
      <c r="M24" s="9"/>
      <c r="N24" s="9"/>
    </row>
    <row r="25" spans="1:14" s="8" customFormat="1" ht="39" customHeight="1" x14ac:dyDescent="0.25">
      <c r="A25" s="20" t="s">
        <v>53</v>
      </c>
      <c r="B25" s="21" t="s">
        <v>138</v>
      </c>
      <c r="C25" s="60" t="s">
        <v>19</v>
      </c>
      <c r="D25" s="69" t="s">
        <v>31</v>
      </c>
      <c r="E25" s="7">
        <v>40512</v>
      </c>
      <c r="F25" s="7">
        <v>8351</v>
      </c>
      <c r="G25" s="7" t="s">
        <v>85</v>
      </c>
      <c r="I25" s="9"/>
      <c r="J25" s="9"/>
      <c r="K25" s="9"/>
      <c r="L25" s="9"/>
      <c r="M25" s="9"/>
      <c r="N25" s="9"/>
    </row>
    <row r="26" spans="1:14" s="8" customFormat="1" ht="39" customHeight="1" x14ac:dyDescent="0.25">
      <c r="A26" s="20" t="s">
        <v>54</v>
      </c>
      <c r="B26" s="24" t="s">
        <v>139</v>
      </c>
      <c r="C26" s="60" t="s">
        <v>19</v>
      </c>
      <c r="D26" s="69" t="s">
        <v>17</v>
      </c>
      <c r="E26" s="7">
        <v>3461</v>
      </c>
      <c r="F26" s="7">
        <v>2423</v>
      </c>
      <c r="G26" s="7" t="s">
        <v>86</v>
      </c>
      <c r="I26" s="9"/>
      <c r="J26" s="9"/>
      <c r="K26" s="9"/>
      <c r="L26" s="9"/>
      <c r="M26" s="9"/>
      <c r="N26" s="9"/>
    </row>
    <row r="27" spans="1:14" s="8" customFormat="1" ht="39" customHeight="1" x14ac:dyDescent="0.25">
      <c r="A27" s="62" t="s">
        <v>129</v>
      </c>
      <c r="B27" s="63" t="s">
        <v>134</v>
      </c>
      <c r="C27" s="64"/>
      <c r="D27" s="64"/>
      <c r="E27" s="65"/>
      <c r="F27" s="65"/>
      <c r="G27" s="65"/>
      <c r="I27" s="9"/>
      <c r="J27" s="9"/>
      <c r="K27" s="9"/>
      <c r="L27" s="9"/>
      <c r="M27" s="9"/>
      <c r="N27" s="9"/>
    </row>
    <row r="28" spans="1:14" s="8" customFormat="1" ht="39" customHeight="1" x14ac:dyDescent="0.25">
      <c r="A28" s="20" t="s">
        <v>55</v>
      </c>
      <c r="B28" s="24" t="s">
        <v>109</v>
      </c>
      <c r="C28" s="60" t="s">
        <v>19</v>
      </c>
      <c r="D28" s="69" t="s">
        <v>14</v>
      </c>
      <c r="E28" s="7">
        <v>2000</v>
      </c>
      <c r="F28" s="7">
        <v>800</v>
      </c>
      <c r="G28" s="7" t="s">
        <v>85</v>
      </c>
      <c r="I28" s="9"/>
      <c r="J28" s="9"/>
      <c r="K28" s="9"/>
      <c r="L28" s="9"/>
      <c r="M28" s="9"/>
      <c r="N28" s="9"/>
    </row>
    <row r="29" spans="1:14" s="8" customFormat="1" ht="39" customHeight="1" x14ac:dyDescent="0.25">
      <c r="A29" s="20" t="s">
        <v>56</v>
      </c>
      <c r="B29" s="21" t="s">
        <v>140</v>
      </c>
      <c r="C29" s="60" t="s">
        <v>20</v>
      </c>
      <c r="D29" s="69" t="s">
        <v>142</v>
      </c>
      <c r="E29" s="7">
        <v>9600</v>
      </c>
      <c r="F29" s="7">
        <v>3200</v>
      </c>
      <c r="G29" s="7" t="s">
        <v>85</v>
      </c>
      <c r="I29" s="9"/>
      <c r="J29" s="9"/>
      <c r="K29" s="9"/>
      <c r="L29" s="9"/>
      <c r="M29" s="9"/>
      <c r="N29" s="9"/>
    </row>
    <row r="30" spans="1:14" s="8" customFormat="1" ht="64.5" customHeight="1" x14ac:dyDescent="0.25">
      <c r="A30" s="20" t="s">
        <v>130</v>
      </c>
      <c r="B30" s="21" t="s">
        <v>141</v>
      </c>
      <c r="C30" s="60" t="s">
        <v>19</v>
      </c>
      <c r="D30" s="74" t="s">
        <v>143</v>
      </c>
      <c r="E30" s="7">
        <v>7500</v>
      </c>
      <c r="F30" s="7">
        <v>3000</v>
      </c>
      <c r="G30" s="7" t="s">
        <v>108</v>
      </c>
      <c r="I30" s="9"/>
      <c r="J30" s="9"/>
      <c r="K30" s="9"/>
      <c r="L30" s="9"/>
      <c r="M30" s="9"/>
      <c r="N30" s="9"/>
    </row>
    <row r="31" spans="1:14" s="8" customFormat="1" ht="155.25" customHeight="1" x14ac:dyDescent="0.25">
      <c r="A31" s="20" t="s">
        <v>131</v>
      </c>
      <c r="B31" s="24" t="s">
        <v>144</v>
      </c>
      <c r="C31" s="60" t="s">
        <v>20</v>
      </c>
      <c r="D31" s="69" t="s">
        <v>13</v>
      </c>
      <c r="E31" s="7">
        <v>400</v>
      </c>
      <c r="F31" s="7">
        <v>400</v>
      </c>
      <c r="G31" s="7" t="s">
        <v>107</v>
      </c>
      <c r="I31" s="9"/>
      <c r="J31" s="9"/>
      <c r="K31" s="9"/>
      <c r="L31" s="9"/>
      <c r="M31" s="9"/>
      <c r="N31" s="9"/>
    </row>
    <row r="32" spans="1:14" s="8" customFormat="1" ht="55.5" customHeight="1" x14ac:dyDescent="0.25">
      <c r="A32" s="20" t="s">
        <v>57</v>
      </c>
      <c r="B32" s="21" t="s">
        <v>152</v>
      </c>
      <c r="C32" s="60" t="s">
        <v>19</v>
      </c>
      <c r="D32" s="69" t="s">
        <v>7</v>
      </c>
      <c r="E32" s="7">
        <v>3934</v>
      </c>
      <c r="F32" s="7">
        <v>2685</v>
      </c>
      <c r="G32" s="7" t="s">
        <v>86</v>
      </c>
      <c r="I32" s="9"/>
      <c r="J32" s="9"/>
      <c r="K32" s="9"/>
      <c r="L32" s="9"/>
      <c r="M32" s="9"/>
      <c r="N32" s="9"/>
    </row>
    <row r="33" spans="1:14" s="8" customFormat="1" ht="39" customHeight="1" x14ac:dyDescent="0.25">
      <c r="A33" s="20" t="s">
        <v>58</v>
      </c>
      <c r="B33" s="24" t="s">
        <v>145</v>
      </c>
      <c r="C33" s="60" t="s">
        <v>19</v>
      </c>
      <c r="D33" s="69" t="s">
        <v>12</v>
      </c>
      <c r="E33" s="7">
        <v>3220</v>
      </c>
      <c r="F33" s="7">
        <v>3194</v>
      </c>
      <c r="G33" s="7" t="s">
        <v>86</v>
      </c>
      <c r="I33" s="9"/>
      <c r="J33" s="9"/>
      <c r="K33" s="9"/>
      <c r="L33" s="9"/>
      <c r="M33" s="9"/>
      <c r="N33" s="9"/>
    </row>
    <row r="34" spans="1:14" s="8" customFormat="1" ht="39" customHeight="1" x14ac:dyDescent="0.25">
      <c r="A34" s="20" t="s">
        <v>59</v>
      </c>
      <c r="B34" s="21" t="s">
        <v>146</v>
      </c>
      <c r="C34" s="60" t="s">
        <v>19</v>
      </c>
      <c r="D34" s="69" t="s">
        <v>4</v>
      </c>
      <c r="E34" s="7">
        <v>2479</v>
      </c>
      <c r="F34" s="7">
        <v>894</v>
      </c>
      <c r="G34" s="7" t="s">
        <v>86</v>
      </c>
      <c r="I34" s="9"/>
      <c r="J34" s="9"/>
      <c r="K34" s="9"/>
      <c r="L34" s="9"/>
      <c r="M34" s="9"/>
      <c r="N34" s="9"/>
    </row>
    <row r="35" spans="1:14" s="30" customFormat="1" ht="39" customHeight="1" x14ac:dyDescent="0.25">
      <c r="A35" s="62" t="s">
        <v>132</v>
      </c>
      <c r="B35" s="70" t="s">
        <v>135</v>
      </c>
      <c r="C35" s="64"/>
      <c r="D35" s="64"/>
      <c r="E35" s="65"/>
      <c r="F35" s="65"/>
      <c r="G35" s="65"/>
      <c r="I35" s="31"/>
      <c r="J35" s="31"/>
      <c r="K35" s="31"/>
      <c r="L35" s="31"/>
      <c r="M35" s="31"/>
      <c r="N35" s="31"/>
    </row>
    <row r="36" spans="1:14" s="30" customFormat="1" ht="39" customHeight="1" x14ac:dyDescent="0.25">
      <c r="A36" s="20" t="s">
        <v>60</v>
      </c>
      <c r="B36" s="21" t="s">
        <v>115</v>
      </c>
      <c r="C36" s="60" t="s">
        <v>20</v>
      </c>
      <c r="D36" s="71" t="s">
        <v>26</v>
      </c>
      <c r="E36" s="7">
        <v>3042</v>
      </c>
      <c r="F36" s="7">
        <v>990</v>
      </c>
      <c r="G36" s="7" t="s">
        <v>114</v>
      </c>
      <c r="I36" s="31"/>
      <c r="J36" s="31"/>
      <c r="K36" s="31"/>
      <c r="L36" s="31"/>
      <c r="M36" s="31"/>
      <c r="N36" s="31"/>
    </row>
    <row r="37" spans="1:14" s="30" customFormat="1" ht="39" customHeight="1" x14ac:dyDescent="0.25">
      <c r="A37" s="20" t="s">
        <v>61</v>
      </c>
      <c r="B37" s="21" t="s">
        <v>153</v>
      </c>
      <c r="C37" s="60" t="s">
        <v>19</v>
      </c>
      <c r="D37" s="72" t="s">
        <v>16</v>
      </c>
      <c r="E37" s="7">
        <v>2376</v>
      </c>
      <c r="F37" s="7">
        <v>182</v>
      </c>
      <c r="G37" s="7" t="s">
        <v>86</v>
      </c>
      <c r="I37" s="31"/>
      <c r="J37" s="31"/>
      <c r="K37" s="31"/>
      <c r="L37" s="31"/>
      <c r="M37" s="31"/>
      <c r="N37" s="31"/>
    </row>
    <row r="38" spans="1:14" s="30" customFormat="1" ht="39" customHeight="1" x14ac:dyDescent="0.25">
      <c r="A38" s="20" t="s">
        <v>62</v>
      </c>
      <c r="B38" s="24" t="s">
        <v>23</v>
      </c>
      <c r="C38" s="60" t="s">
        <v>19</v>
      </c>
      <c r="D38" s="69" t="s">
        <v>11</v>
      </c>
      <c r="E38" s="7">
        <v>4500</v>
      </c>
      <c r="F38" s="7">
        <v>1800</v>
      </c>
      <c r="G38" s="7" t="s">
        <v>85</v>
      </c>
      <c r="I38" s="31"/>
      <c r="J38" s="31"/>
      <c r="K38" s="31"/>
      <c r="L38" s="31"/>
      <c r="M38" s="31"/>
      <c r="N38" s="31"/>
    </row>
    <row r="39" spans="1:14" s="30" customFormat="1" ht="39" customHeight="1" x14ac:dyDescent="0.25">
      <c r="A39" s="20" t="s">
        <v>63</v>
      </c>
      <c r="B39" s="24" t="s">
        <v>15</v>
      </c>
      <c r="C39" s="60" t="s">
        <v>19</v>
      </c>
      <c r="D39" s="69" t="s">
        <v>27</v>
      </c>
      <c r="E39" s="7">
        <v>2500</v>
      </c>
      <c r="F39" s="7">
        <v>1000</v>
      </c>
      <c r="G39" s="7" t="s">
        <v>85</v>
      </c>
      <c r="I39" s="31"/>
      <c r="J39" s="31"/>
      <c r="K39" s="31"/>
      <c r="L39" s="31"/>
      <c r="M39" s="31"/>
      <c r="N39" s="31"/>
    </row>
    <row r="40" spans="1:14" s="8" customFormat="1" ht="45" customHeight="1" x14ac:dyDescent="0.25">
      <c r="A40" s="20" t="s">
        <v>64</v>
      </c>
      <c r="B40" s="24" t="s">
        <v>29</v>
      </c>
      <c r="C40" s="67" t="s">
        <v>19</v>
      </c>
      <c r="D40" s="69" t="s">
        <v>32</v>
      </c>
      <c r="E40" s="7">
        <v>3200</v>
      </c>
      <c r="F40" s="68">
        <v>1280</v>
      </c>
      <c r="G40" s="7" t="s">
        <v>85</v>
      </c>
      <c r="I40" s="9"/>
      <c r="J40" s="9"/>
      <c r="K40" s="9"/>
      <c r="L40" s="9"/>
      <c r="M40" s="9"/>
      <c r="N40" s="9"/>
    </row>
    <row r="41" spans="1:14" s="8" customFormat="1" ht="47.25" customHeight="1" x14ac:dyDescent="0.25">
      <c r="A41" s="20" t="s">
        <v>65</v>
      </c>
      <c r="B41" s="75" t="s">
        <v>98</v>
      </c>
      <c r="C41" s="67" t="s">
        <v>19</v>
      </c>
      <c r="D41" s="69" t="s">
        <v>31</v>
      </c>
      <c r="E41" s="7">
        <v>150</v>
      </c>
      <c r="F41" s="68">
        <v>150</v>
      </c>
      <c r="G41" s="7" t="s">
        <v>122</v>
      </c>
      <c r="I41" s="9"/>
      <c r="J41" s="9"/>
      <c r="K41" s="9"/>
      <c r="L41" s="9"/>
      <c r="M41" s="9"/>
      <c r="N41" s="9"/>
    </row>
    <row r="42" spans="1:14" s="8" customFormat="1" ht="47.25" customHeight="1" x14ac:dyDescent="0.25">
      <c r="A42" s="20" t="s">
        <v>66</v>
      </c>
      <c r="B42" s="66" t="s">
        <v>147</v>
      </c>
      <c r="C42" s="60" t="s">
        <v>19</v>
      </c>
      <c r="D42" s="69" t="s">
        <v>30</v>
      </c>
      <c r="E42" s="7">
        <v>2990</v>
      </c>
      <c r="F42" s="7">
        <v>2990</v>
      </c>
      <c r="G42" s="7" t="s">
        <v>86</v>
      </c>
      <c r="I42" s="9"/>
      <c r="J42" s="9"/>
      <c r="K42" s="9"/>
      <c r="L42" s="9"/>
      <c r="M42" s="9"/>
      <c r="N42" s="9"/>
    </row>
    <row r="43" spans="1:14" s="31" customFormat="1" ht="35.25" customHeight="1" x14ac:dyDescent="0.25">
      <c r="A43" s="28" t="s">
        <v>6</v>
      </c>
      <c r="B43" s="29" t="s">
        <v>123</v>
      </c>
      <c r="C43" s="4"/>
      <c r="D43" s="4"/>
      <c r="E43" s="19">
        <f>SUM(E44:E48)</f>
        <v>18450</v>
      </c>
      <c r="F43" s="19">
        <f>SUM(F44:F48)</f>
        <v>8060</v>
      </c>
      <c r="G43" s="19"/>
      <c r="H43" s="30"/>
    </row>
    <row r="44" spans="1:14" s="31" customFormat="1" ht="161.25" customHeight="1" x14ac:dyDescent="0.25">
      <c r="A44" s="20" t="s">
        <v>67</v>
      </c>
      <c r="B44" s="24" t="s">
        <v>99</v>
      </c>
      <c r="C44" s="58" t="s">
        <v>20</v>
      </c>
      <c r="D44" s="69" t="s">
        <v>13</v>
      </c>
      <c r="E44" s="7">
        <v>1198</v>
      </c>
      <c r="F44" s="7">
        <v>1198</v>
      </c>
      <c r="G44" s="7" t="s">
        <v>112</v>
      </c>
      <c r="H44" s="30"/>
    </row>
    <row r="45" spans="1:14" ht="39" customHeight="1" x14ac:dyDescent="0.25">
      <c r="A45" s="20" t="s">
        <v>68</v>
      </c>
      <c r="B45" s="56" t="s">
        <v>94</v>
      </c>
      <c r="C45" s="58"/>
      <c r="D45" s="69" t="s">
        <v>17</v>
      </c>
      <c r="E45" s="7">
        <v>910</v>
      </c>
      <c r="F45" s="7">
        <v>270</v>
      </c>
      <c r="G45" s="7" t="s">
        <v>86</v>
      </c>
    </row>
    <row r="46" spans="1:14" ht="35.25" customHeight="1" x14ac:dyDescent="0.25">
      <c r="A46" s="20" t="s">
        <v>69</v>
      </c>
      <c r="B46" s="27" t="s">
        <v>24</v>
      </c>
      <c r="C46" s="58" t="s">
        <v>19</v>
      </c>
      <c r="D46" s="69" t="s">
        <v>28</v>
      </c>
      <c r="E46" s="7">
        <v>4500</v>
      </c>
      <c r="F46" s="7">
        <v>1800</v>
      </c>
      <c r="G46" s="7" t="s">
        <v>85</v>
      </c>
    </row>
    <row r="47" spans="1:14" ht="65.099999999999994" customHeight="1" x14ac:dyDescent="0.25">
      <c r="A47" s="20" t="s">
        <v>70</v>
      </c>
      <c r="B47" s="2" t="s">
        <v>119</v>
      </c>
      <c r="C47" s="58" t="s">
        <v>20</v>
      </c>
      <c r="D47" s="83" t="s">
        <v>25</v>
      </c>
      <c r="E47" s="7">
        <v>2242</v>
      </c>
      <c r="F47" s="7">
        <v>952</v>
      </c>
      <c r="G47" s="7" t="s">
        <v>120</v>
      </c>
    </row>
    <row r="48" spans="1:14" ht="60" customHeight="1" x14ac:dyDescent="0.25">
      <c r="A48" s="20" t="s">
        <v>71</v>
      </c>
      <c r="B48" s="21" t="s">
        <v>111</v>
      </c>
      <c r="C48" s="58" t="s">
        <v>19</v>
      </c>
      <c r="D48" s="83"/>
      <c r="E48" s="7">
        <v>9600</v>
      </c>
      <c r="F48" s="7">
        <v>3840</v>
      </c>
      <c r="G48" s="7" t="s">
        <v>110</v>
      </c>
    </row>
    <row r="49" spans="1:14" ht="54.75" customHeight="1" x14ac:dyDescent="0.25">
      <c r="A49" s="28" t="s">
        <v>8</v>
      </c>
      <c r="B49" s="32" t="s">
        <v>75</v>
      </c>
      <c r="C49" s="4"/>
      <c r="D49" s="4"/>
      <c r="E49" s="19">
        <f>SUM(E50:E52)</f>
        <v>2348</v>
      </c>
      <c r="F49" s="19">
        <f>SUM(F50:F52)</f>
        <v>750</v>
      </c>
      <c r="G49" s="19"/>
    </row>
    <row r="50" spans="1:14" ht="29.25" customHeight="1" x14ac:dyDescent="0.25">
      <c r="A50" s="20" t="s">
        <v>72</v>
      </c>
      <c r="B50" s="2" t="s">
        <v>21</v>
      </c>
      <c r="C50" s="57"/>
      <c r="D50" s="80" t="s">
        <v>2</v>
      </c>
      <c r="E50" s="1">
        <v>620</v>
      </c>
      <c r="F50" s="1">
        <v>200</v>
      </c>
      <c r="G50" s="1" t="s">
        <v>86</v>
      </c>
    </row>
    <row r="51" spans="1:14" ht="55.5" customHeight="1" x14ac:dyDescent="0.25">
      <c r="A51" s="20" t="s">
        <v>90</v>
      </c>
      <c r="B51" s="2" t="s">
        <v>22</v>
      </c>
      <c r="C51" s="3"/>
      <c r="D51" s="80"/>
      <c r="E51" s="1">
        <v>1050</v>
      </c>
      <c r="F51" s="1">
        <v>350</v>
      </c>
      <c r="G51" s="1" t="s">
        <v>86</v>
      </c>
    </row>
    <row r="52" spans="1:14" ht="45" customHeight="1" x14ac:dyDescent="0.25">
      <c r="A52" s="20" t="s">
        <v>93</v>
      </c>
      <c r="B52" s="2" t="s">
        <v>88</v>
      </c>
      <c r="C52" s="3"/>
      <c r="D52" s="80"/>
      <c r="E52" s="7">
        <v>678</v>
      </c>
      <c r="F52" s="1">
        <v>200</v>
      </c>
      <c r="G52" s="1" t="s">
        <v>86</v>
      </c>
    </row>
    <row r="53" spans="1:14" ht="49.5" customHeight="1" x14ac:dyDescent="0.25">
      <c r="A53" s="28" t="s">
        <v>10</v>
      </c>
      <c r="B53" s="61" t="s">
        <v>95</v>
      </c>
      <c r="C53" s="4"/>
      <c r="D53" s="5"/>
      <c r="E53" s="6"/>
      <c r="F53" s="6"/>
      <c r="G53" s="6" t="s">
        <v>96</v>
      </c>
    </row>
    <row r="54" spans="1:14" ht="31.5" customHeight="1" x14ac:dyDescent="0.25">
      <c r="A54" s="33"/>
      <c r="B54" s="34" t="s">
        <v>82</v>
      </c>
      <c r="C54" s="34"/>
      <c r="D54" s="34"/>
      <c r="E54" s="35">
        <f>E5+E19+E43+E49</f>
        <v>180503</v>
      </c>
      <c r="F54" s="35">
        <f>F5+F19+F43+F49</f>
        <v>64864</v>
      </c>
      <c r="G54" s="59"/>
      <c r="I54" s="36"/>
    </row>
    <row r="55" spans="1:14" ht="34.15" customHeight="1" x14ac:dyDescent="0.25">
      <c r="A55" s="37" t="s">
        <v>79</v>
      </c>
      <c r="B55" s="37" t="s">
        <v>80</v>
      </c>
      <c r="C55" s="38"/>
      <c r="D55" s="37"/>
      <c r="E55" s="39">
        <v>6000</v>
      </c>
      <c r="F55" s="39">
        <f>F58</f>
        <v>2000</v>
      </c>
      <c r="G55" s="37"/>
      <c r="H55" s="40"/>
    </row>
    <row r="56" spans="1:14" ht="34.15" customHeight="1" x14ac:dyDescent="0.25">
      <c r="A56" s="4" t="s">
        <v>1</v>
      </c>
      <c r="B56" s="29" t="s">
        <v>121</v>
      </c>
      <c r="C56" s="41"/>
      <c r="D56" s="4"/>
      <c r="E56" s="19">
        <v>6000</v>
      </c>
      <c r="F56" s="19">
        <f>F57</f>
        <v>2000</v>
      </c>
      <c r="G56" s="4"/>
      <c r="H56" s="40"/>
    </row>
    <row r="57" spans="1:14" ht="38.25" customHeight="1" x14ac:dyDescent="0.25">
      <c r="A57" s="42" t="s">
        <v>124</v>
      </c>
      <c r="B57" s="24" t="s">
        <v>74</v>
      </c>
      <c r="C57" s="58"/>
      <c r="D57" s="69" t="s">
        <v>73</v>
      </c>
      <c r="E57" s="7">
        <v>6000</v>
      </c>
      <c r="F57" s="7">
        <v>2000</v>
      </c>
      <c r="G57" s="7" t="s">
        <v>86</v>
      </c>
    </row>
    <row r="58" spans="1:14" s="31" customFormat="1" ht="22.5" customHeight="1" x14ac:dyDescent="0.25">
      <c r="A58" s="43"/>
      <c r="B58" s="34" t="s">
        <v>83</v>
      </c>
      <c r="C58" s="34"/>
      <c r="D58" s="34"/>
      <c r="E58" s="35">
        <v>6000</v>
      </c>
      <c r="F58" s="35">
        <v>2000</v>
      </c>
      <c r="G58" s="35"/>
      <c r="H58" s="44"/>
    </row>
    <row r="59" spans="1:14" s="48" customFormat="1" ht="24.75" customHeight="1" x14ac:dyDescent="0.25">
      <c r="A59" s="45"/>
      <c r="B59" s="46" t="s">
        <v>81</v>
      </c>
      <c r="C59" s="46"/>
      <c r="D59" s="46"/>
      <c r="E59" s="47">
        <f>E58+E54</f>
        <v>186503</v>
      </c>
      <c r="F59" s="47">
        <f>F54+F58</f>
        <v>66864</v>
      </c>
      <c r="G59" s="47"/>
      <c r="H59" s="30"/>
    </row>
    <row r="61" spans="1:14" x14ac:dyDescent="0.25">
      <c r="B61" s="49"/>
      <c r="C61" s="50"/>
      <c r="F61" s="51"/>
      <c r="G61" s="51"/>
    </row>
    <row r="62" spans="1:14" s="8" customFormat="1" ht="97.5" customHeight="1" x14ac:dyDescent="0.25">
      <c r="A62" s="25"/>
      <c r="B62" s="78"/>
      <c r="C62" s="78"/>
      <c r="D62" s="78"/>
      <c r="E62" s="78"/>
      <c r="F62" s="78"/>
      <c r="G62" s="78"/>
      <c r="I62" s="9"/>
      <c r="J62" s="9"/>
      <c r="K62" s="9"/>
      <c r="L62" s="9"/>
      <c r="M62" s="9"/>
      <c r="N62" s="9"/>
    </row>
    <row r="63" spans="1:14" s="8" customFormat="1" ht="138" customHeight="1" x14ac:dyDescent="0.25">
      <c r="A63" s="25"/>
      <c r="B63" s="78"/>
      <c r="C63" s="78"/>
      <c r="D63" s="78"/>
      <c r="E63" s="78"/>
      <c r="F63" s="78"/>
      <c r="G63" s="78"/>
      <c r="I63" s="9"/>
      <c r="J63" s="9"/>
      <c r="K63" s="9"/>
      <c r="L63" s="9"/>
      <c r="M63" s="9"/>
      <c r="N63" s="9"/>
    </row>
    <row r="64" spans="1:14" s="8" customFormat="1" ht="108.75" customHeight="1" x14ac:dyDescent="0.25">
      <c r="A64" s="25"/>
      <c r="B64" s="76"/>
      <c r="C64" s="77"/>
      <c r="D64" s="77"/>
      <c r="E64" s="77"/>
      <c r="F64" s="77"/>
      <c r="G64" s="77"/>
      <c r="I64" s="9"/>
      <c r="J64" s="9"/>
      <c r="K64" s="9"/>
      <c r="L64" s="9"/>
      <c r="M64" s="9"/>
      <c r="N64" s="9"/>
    </row>
    <row r="65" spans="1:14" s="8" customFormat="1" ht="83.25" customHeight="1" x14ac:dyDescent="0.25">
      <c r="A65" s="25"/>
      <c r="B65" s="78"/>
      <c r="C65" s="79"/>
      <c r="D65" s="79"/>
      <c r="E65" s="79"/>
      <c r="F65" s="79"/>
      <c r="G65" s="79"/>
      <c r="I65" s="9"/>
      <c r="J65" s="9"/>
      <c r="K65" s="9"/>
      <c r="L65" s="9"/>
      <c r="M65" s="9"/>
      <c r="N65" s="9"/>
    </row>
    <row r="66" spans="1:14" s="8" customFormat="1" x14ac:dyDescent="0.25">
      <c r="A66" s="25"/>
      <c r="B66" s="52"/>
      <c r="C66" s="50"/>
      <c r="D66" s="50"/>
      <c r="E66" s="50"/>
      <c r="F66" s="51"/>
      <c r="G66" s="51"/>
      <c r="I66" s="9"/>
      <c r="J66" s="9"/>
      <c r="K66" s="9"/>
      <c r="L66" s="9"/>
      <c r="M66" s="9"/>
      <c r="N66" s="9"/>
    </row>
    <row r="67" spans="1:14" s="8" customFormat="1" x14ac:dyDescent="0.25">
      <c r="A67" s="25"/>
      <c r="B67" s="52"/>
      <c r="C67" s="50"/>
      <c r="D67" s="50"/>
      <c r="E67" s="50"/>
      <c r="F67" s="51"/>
      <c r="G67" s="51"/>
      <c r="I67" s="9"/>
      <c r="J67" s="9"/>
      <c r="K67" s="9"/>
      <c r="L67" s="9"/>
      <c r="M67" s="9"/>
      <c r="N67" s="9"/>
    </row>
    <row r="68" spans="1:14" s="8" customFormat="1" x14ac:dyDescent="0.25">
      <c r="A68" s="25"/>
      <c r="B68" s="52"/>
      <c r="C68" s="50"/>
      <c r="D68" s="50"/>
      <c r="E68" s="50"/>
      <c r="F68" s="51"/>
      <c r="G68" s="51"/>
      <c r="I68" s="9"/>
      <c r="J68" s="9"/>
      <c r="K68" s="9"/>
      <c r="L68" s="9"/>
      <c r="M68" s="9"/>
      <c r="N68" s="9"/>
    </row>
    <row r="69" spans="1:14" s="8" customFormat="1" x14ac:dyDescent="0.25">
      <c r="A69" s="25"/>
      <c r="B69" s="52"/>
      <c r="C69" s="50"/>
      <c r="D69" s="50"/>
      <c r="E69" s="50"/>
      <c r="F69" s="51"/>
      <c r="G69" s="51"/>
      <c r="I69" s="9"/>
      <c r="J69" s="9"/>
      <c r="K69" s="9"/>
      <c r="L69" s="9"/>
      <c r="M69" s="9"/>
      <c r="N69" s="9"/>
    </row>
    <row r="70" spans="1:14" s="8" customFormat="1" x14ac:dyDescent="0.25">
      <c r="A70" s="25"/>
      <c r="B70" s="52"/>
      <c r="C70" s="50"/>
      <c r="D70" s="50"/>
      <c r="E70" s="50"/>
      <c r="F70" s="51"/>
      <c r="G70" s="51"/>
      <c r="I70" s="9"/>
      <c r="J70" s="9"/>
      <c r="K70" s="9"/>
      <c r="L70" s="9"/>
      <c r="M70" s="9"/>
      <c r="N70" s="9"/>
    </row>
    <row r="71" spans="1:14" s="8" customFormat="1" x14ac:dyDescent="0.25">
      <c r="A71" s="25"/>
      <c r="B71" s="52"/>
      <c r="C71" s="50"/>
      <c r="D71" s="50"/>
      <c r="E71" s="50"/>
      <c r="F71" s="51"/>
      <c r="G71" s="51"/>
      <c r="I71" s="9"/>
      <c r="J71" s="9"/>
      <c r="K71" s="9"/>
      <c r="L71" s="9"/>
      <c r="M71" s="9"/>
      <c r="N71" s="9"/>
    </row>
    <row r="72" spans="1:14" s="8" customFormat="1" x14ac:dyDescent="0.25">
      <c r="A72" s="25"/>
      <c r="B72" s="52"/>
      <c r="C72" s="50"/>
      <c r="D72" s="50"/>
      <c r="E72" s="50"/>
      <c r="F72" s="51"/>
      <c r="G72" s="51"/>
      <c r="I72" s="9"/>
      <c r="J72" s="9"/>
      <c r="K72" s="9"/>
      <c r="L72" s="9"/>
      <c r="M72" s="9"/>
      <c r="N72" s="9"/>
    </row>
    <row r="73" spans="1:14" s="8" customFormat="1" x14ac:dyDescent="0.25">
      <c r="A73" s="25"/>
      <c r="B73" s="52"/>
      <c r="C73" s="50"/>
      <c r="D73" s="50"/>
      <c r="E73" s="50"/>
      <c r="F73" s="51"/>
      <c r="G73" s="51"/>
      <c r="I73" s="9"/>
      <c r="J73" s="9"/>
      <c r="K73" s="9"/>
      <c r="L73" s="9"/>
      <c r="M73" s="9"/>
      <c r="N73" s="9"/>
    </row>
  </sheetData>
  <mergeCells count="12">
    <mergeCell ref="B64:G64"/>
    <mergeCell ref="B65:G65"/>
    <mergeCell ref="D50:D52"/>
    <mergeCell ref="B62:G62"/>
    <mergeCell ref="A1:G1"/>
    <mergeCell ref="E2:G2"/>
    <mergeCell ref="D11:D13"/>
    <mergeCell ref="D6:D10"/>
    <mergeCell ref="D14:D18"/>
    <mergeCell ref="D47:D48"/>
    <mergeCell ref="D21:D22"/>
    <mergeCell ref="B63:G63"/>
  </mergeCells>
  <phoneticPr fontId="1" type="noConversion"/>
  <pageMargins left="0.5" right="0.25" top="0.25" bottom="0.25" header="0.3" footer="0.3"/>
  <pageSetup paperSize="9"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eb4ac11a4a947c2a</MaTinBai>
    <_dlc_DocId xmlns="ae4e42cd-c673-4541-a17d-d353a4125f5e">DDYPFUVZ5X6F-6-5312</_dlc_DocId>
    <_dlc_DocIdUrl xmlns="ae4e42cd-c673-4541-a17d-d353a4125f5e">
      <Url>https://dbdc.backan.gov.vn/_layouts/15/DocIdRedir.aspx?ID=DDYPFUVZ5X6F-6-5312</Url>
      <Description>DDYPFUVZ5X6F-6-5312</Description>
    </_dlc_DocIdUrl>
  </documentManagement>
</p:properties>
</file>

<file path=customXml/itemProps1.xml><?xml version="1.0" encoding="utf-8"?>
<ds:datastoreItem xmlns:ds="http://schemas.openxmlformats.org/officeDocument/2006/customXml" ds:itemID="{F4883CCA-EC4E-4631-B3B6-DE1EC60CAF33}"/>
</file>

<file path=customXml/itemProps2.xml><?xml version="1.0" encoding="utf-8"?>
<ds:datastoreItem xmlns:ds="http://schemas.openxmlformats.org/officeDocument/2006/customXml" ds:itemID="{FC13D198-532D-4241-A5FB-611FB6BC9DF2}"/>
</file>

<file path=customXml/itemProps3.xml><?xml version="1.0" encoding="utf-8"?>
<ds:datastoreItem xmlns:ds="http://schemas.openxmlformats.org/officeDocument/2006/customXml" ds:itemID="{5E6A958F-1FF5-4B12-A519-87464F1E0227}"/>
</file>

<file path=customXml/itemProps4.xml><?xml version="1.0" encoding="utf-8"?>
<ds:datastoreItem xmlns:ds="http://schemas.openxmlformats.org/officeDocument/2006/customXml" ds:itemID="{4A017B51-7838-4097-9B21-867FD189AA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 sửa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2023-04-03T12:15:38Z</cp:lastPrinted>
  <dcterms:created xsi:type="dcterms:W3CDTF">2022-08-02T11:10:44Z</dcterms:created>
  <dcterms:modified xsi:type="dcterms:W3CDTF">2023-04-25T13:10:50Z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4628cf0b-0b68-4f38-9f64-00361fe40234</vt:lpwstr>
  </property>
</Properties>
</file>