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NGHỊ QUYẾT MỨC CHI TUYỂN DỤNG\"/>
    </mc:Choice>
  </mc:AlternateContent>
  <xr:revisionPtr revIDLastSave="0" documentId="13_ncr:1_{4F886B59-F3C5-4541-B0F1-D08908809EFB}" xr6:coauthVersionLast="47" xr6:coauthVersionMax="47" xr10:uidLastSave="{00000000-0000-0000-0000-000000000000}"/>
  <bookViews>
    <workbookView xWindow="-120" yWindow="-120" windowWidth="20730" windowHeight="11160" firstSheet="1" activeTab="3" xr2:uid="{00000000-000D-0000-FFFF-FFFF00000000}"/>
  </bookViews>
  <sheets>
    <sheet name="foxz" sheetId="4" state="veryHidden" r:id="rId1"/>
    <sheet name="Biểu 01" sheetId="1" r:id="rId2"/>
    <sheet name="Biểu 02" sheetId="2" r:id="rId3"/>
    <sheet name="Biểu 03" sheetId="5" r:id="rId4"/>
  </sheets>
  <definedNames>
    <definedName name="_xlnm.Print_Titles" localSheetId="1">'Biểu 01'!$A:$K,'Biểu 01'!$4:$6</definedName>
    <definedName name="_xlnm.Print_Titles" localSheetId="2">'Biểu 02'!$A:$H,'Biểu 02'!$4:$6</definedName>
    <definedName name="_xlnm.Print_Titles" localSheetId="3">'Biểu 03'!$4:$5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32" i="2" l="1"/>
  <c r="G82" i="2"/>
  <c r="G32" i="2"/>
  <c r="G116" i="2"/>
  <c r="G66" i="2"/>
  <c r="G16" i="2"/>
  <c r="G156" i="2"/>
  <c r="G155" i="2"/>
  <c r="G154" i="2"/>
  <c r="G152" i="2"/>
  <c r="G151" i="2"/>
  <c r="G150" i="2"/>
  <c r="G149" i="2"/>
  <c r="G147" i="2"/>
  <c r="G146" i="2"/>
  <c r="G144" i="2"/>
  <c r="G143" i="2"/>
  <c r="G142" i="2"/>
  <c r="G140" i="2"/>
  <c r="G139" i="2"/>
  <c r="G137" i="2"/>
  <c r="G136" i="2"/>
  <c r="G135" i="2"/>
  <c r="G133" i="2"/>
  <c r="G131" i="2"/>
  <c r="G129" i="2"/>
  <c r="G128" i="2"/>
  <c r="G127" i="2"/>
  <c r="G125" i="2"/>
  <c r="G124" i="2"/>
  <c r="G123" i="2"/>
  <c r="G122" i="2"/>
  <c r="G120" i="2"/>
  <c r="G119" i="2"/>
  <c r="G117" i="2"/>
  <c r="G115" i="2"/>
  <c r="G113" i="2"/>
  <c r="G112" i="2"/>
  <c r="G111" i="2"/>
  <c r="G110" i="2"/>
  <c r="G157" i="2" s="1"/>
  <c r="G106" i="2"/>
  <c r="G105" i="2"/>
  <c r="G104" i="2"/>
  <c r="G102" i="2"/>
  <c r="G101" i="2"/>
  <c r="G100" i="2"/>
  <c r="G99" i="2"/>
  <c r="G97" i="2"/>
  <c r="G96" i="2"/>
  <c r="G94" i="2"/>
  <c r="G93" i="2"/>
  <c r="G92" i="2"/>
  <c r="G90" i="2"/>
  <c r="G89" i="2"/>
  <c r="G87" i="2"/>
  <c r="G86" i="2"/>
  <c r="G85" i="2"/>
  <c r="G83" i="2"/>
  <c r="G81" i="2"/>
  <c r="G79" i="2"/>
  <c r="G78" i="2"/>
  <c r="G77" i="2"/>
  <c r="G75" i="2"/>
  <c r="G74" i="2"/>
  <c r="G73" i="2"/>
  <c r="G72" i="2"/>
  <c r="G70" i="2"/>
  <c r="G69" i="2"/>
  <c r="G67" i="2"/>
  <c r="G65" i="2"/>
  <c r="G63" i="2"/>
  <c r="G62" i="2"/>
  <c r="G61" i="2"/>
  <c r="G60" i="2"/>
  <c r="G56" i="2"/>
  <c r="G55" i="2"/>
  <c r="G54" i="2"/>
  <c r="G52" i="2"/>
  <c r="G51" i="2"/>
  <c r="G50" i="2"/>
  <c r="G49" i="2"/>
  <c r="G47" i="2"/>
  <c r="G46" i="2"/>
  <c r="G44" i="2"/>
  <c r="G43" i="2"/>
  <c r="G42" i="2"/>
  <c r="G40" i="2"/>
  <c r="G39" i="2"/>
  <c r="G37" i="2"/>
  <c r="G36" i="2"/>
  <c r="G35" i="2"/>
  <c r="G33" i="2"/>
  <c r="G31" i="2"/>
  <c r="G29" i="2"/>
  <c r="G28" i="2"/>
  <c r="G27" i="2"/>
  <c r="G25" i="2"/>
  <c r="G24" i="2"/>
  <c r="G23" i="2"/>
  <c r="G22" i="2"/>
  <c r="G20" i="2"/>
  <c r="G19" i="2"/>
  <c r="G17" i="2"/>
  <c r="G15" i="2"/>
  <c r="G13" i="2"/>
  <c r="G12" i="2"/>
  <c r="G11" i="2"/>
  <c r="G10" i="2"/>
  <c r="G107" i="2" l="1"/>
  <c r="G57" i="2"/>
  <c r="G158" i="2" l="1"/>
  <c r="J49" i="1"/>
  <c r="J46" i="1" l="1"/>
  <c r="J36" i="1"/>
  <c r="J37" i="1"/>
  <c r="J39" i="1"/>
  <c r="J41" i="1"/>
  <c r="J29" i="1"/>
  <c r="J30" i="1"/>
  <c r="J48" i="1" l="1"/>
  <c r="J47" i="1"/>
  <c r="J44" i="1"/>
  <c r="J43" i="1"/>
  <c r="J33" i="1"/>
  <c r="J34" i="1"/>
  <c r="J32" i="1"/>
  <c r="J27" i="1"/>
  <c r="J26" i="1"/>
  <c r="J23" i="1"/>
  <c r="J24" i="1"/>
  <c r="J22" i="1"/>
</calcChain>
</file>

<file path=xl/sharedStrings.xml><?xml version="1.0" encoding="utf-8"?>
<sst xmlns="http://schemas.openxmlformats.org/spreadsheetml/2006/main" count="1253" uniqueCount="296">
  <si>
    <t>STT</t>
  </si>
  <si>
    <t>Nội dung chi</t>
  </si>
  <si>
    <t>Đơn vị tính</t>
  </si>
  <si>
    <t>Người/buổi</t>
  </si>
  <si>
    <t>- Soạn thảo câu hỏi trắc nghiệm</t>
  </si>
  <si>
    <t>Người/ngày</t>
  </si>
  <si>
    <t>Câu</t>
  </si>
  <si>
    <t>- Thẩm định và biên tập</t>
  </si>
  <si>
    <t>Đề</t>
  </si>
  <si>
    <t>Chi chấm thi, chấm phúc khảo (nếu có)</t>
  </si>
  <si>
    <t>Bài</t>
  </si>
  <si>
    <r>
      <t xml:space="preserve"> </t>
    </r>
    <r>
      <rPr>
        <b/>
        <sz val="12"/>
        <color theme="1"/>
        <rFont val="Times New Roman"/>
        <family val="1"/>
      </rPr>
      <t>Chi trách nhiệm cho các thành viên Hội đồng và các Ban giúp việc của Hội đồng</t>
    </r>
  </si>
  <si>
    <t>5.1.</t>
  </si>
  <si>
    <t xml:space="preserve">Các thành viên Hội đồng </t>
  </si>
  <si>
    <t xml:space="preserve">Chủ tịch </t>
  </si>
  <si>
    <t xml:space="preserve">Phó Chủ tịch </t>
  </si>
  <si>
    <t>5.2</t>
  </si>
  <si>
    <t xml:space="preserve">Các thành viên Ban Đề </t>
  </si>
  <si>
    <t>5.3</t>
  </si>
  <si>
    <t>Các thành viên Ban coi</t>
  </si>
  <si>
    <t>- Trưởng ban</t>
  </si>
  <si>
    <t>- Phó Trưởng ban</t>
  </si>
  <si>
    <t>6.</t>
  </si>
  <si>
    <t>- Trưởng ban/Tổ trưởng</t>
  </si>
  <si>
    <t>Chi bồi dưỡng cho các thành viên phục vụ gián tiếp</t>
  </si>
  <si>
    <t>Công an bảo vệ vòng trong</t>
  </si>
  <si>
    <t>Công an bảo vệ vòng ngoài</t>
  </si>
  <si>
    <t>Nhân viên y tế</t>
  </si>
  <si>
    <t>(Kèm theo Báo cáo thuyết minh)</t>
  </si>
  <si>
    <t xml:space="preserve">Mức chi cũ </t>
  </si>
  <si>
    <t xml:space="preserve">Mức chi mới </t>
  </si>
  <si>
    <t xml:space="preserve">Số lần tăng so với mức chi cũ (lần) </t>
  </si>
  <si>
    <t xml:space="preserve">Cơ sở đề xuất mức chi </t>
  </si>
  <si>
    <t xml:space="preserve">Đơn vị tính của mức chi dự kiến đề xuất </t>
  </si>
  <si>
    <t xml:space="preserve">Dự kiến số ngày, số lượng đề, số câu hỏi </t>
  </si>
  <si>
    <t xml:space="preserve">Dự kiến số người </t>
  </si>
  <si>
    <t>Mức chi dự kiến đề xuất</t>
  </si>
  <si>
    <t xml:space="preserve">Kinh phí </t>
  </si>
  <si>
    <t xml:space="preserve">Ghi chú </t>
  </si>
  <si>
    <t>Ủy viên</t>
  </si>
  <si>
    <t xml:space="preserve">- Thành viên </t>
  </si>
  <si>
    <t>- Trưởng Ban đề</t>
  </si>
  <si>
    <t xml:space="preserve">-Thành viên </t>
  </si>
  <si>
    <t xml:space="preserve">Các thành viên Ban phách </t>
  </si>
  <si>
    <t xml:space="preserve">Các thành viên Ban phúc khảo </t>
  </si>
  <si>
    <t>Các thành viên Tổ thư ký giúp việc</t>
  </si>
  <si>
    <t xml:space="preserve">-Tổ trưởng </t>
  </si>
  <si>
    <t>Các thành viên Tổ in sao</t>
  </si>
  <si>
    <t>- Tổ trưởng</t>
  </si>
  <si>
    <t xml:space="preserve">Các thành viên Ban Giám sát </t>
  </si>
  <si>
    <t>01</t>
  </si>
  <si>
    <t>04</t>
  </si>
  <si>
    <t>08</t>
  </si>
  <si>
    <t>03</t>
  </si>
  <si>
    <t>02</t>
  </si>
  <si>
    <t>1</t>
  </si>
  <si>
    <t xml:space="preserve">Câu hỏi </t>
  </si>
  <si>
    <t xml:space="preserve">Xây dựng câu hỏi </t>
  </si>
  <si>
    <t>Thẩm định câu hỏi</t>
  </si>
  <si>
    <t xml:space="preserve">Tăng/giảm so với kỳ trước </t>
  </si>
  <si>
    <t xml:space="preserve">Tăng </t>
  </si>
  <si>
    <t xml:space="preserve">Giảm </t>
  </si>
  <si>
    <t>Theo QĐ số 2338/2012/QĐ-UBND</t>
  </si>
  <si>
    <t>Theo Nghị quyết số 12/2021/NQ-HĐND</t>
  </si>
  <si>
    <t>5.4</t>
  </si>
  <si>
    <t>Ban phách</t>
  </si>
  <si>
    <t>Phó Chủ tịch Thường trực</t>
  </si>
  <si>
    <t>Không quy định</t>
  </si>
  <si>
    <t>5.5</t>
  </si>
  <si>
    <t>Ban chấm, Ban chấm phúc khảo</t>
  </si>
  <si>
    <t xml:space="preserve">Chấm bài thi tự luận </t>
  </si>
  <si>
    <t>5.6</t>
  </si>
  <si>
    <t>Tổ in sao đề thi</t>
  </si>
  <si>
    <t>- Thành viên</t>
  </si>
  <si>
    <t>- Thành viên, thư ký</t>
  </si>
  <si>
    <t>- Thư ký</t>
  </si>
  <si>
    <r>
      <t>Các thành viên: Ban</t>
    </r>
    <r>
      <rPr>
        <b/>
        <i/>
        <sz val="12"/>
        <color theme="1"/>
        <rFont val="Times New Roman"/>
        <family val="1"/>
      </rPr>
      <t>giám sát, Ban kiểm tra, sát hạch, Ban kiểm tra phiếu đăng ký dự tuyển, Tổ thư ký giúp việc Hội đồng</t>
    </r>
  </si>
  <si>
    <t>Không thực hiện</t>
  </si>
  <si>
    <t>Chấm bài thi trắc nghiệm, phỏng vấn, thực hành</t>
  </si>
  <si>
    <t>350.000</t>
  </si>
  <si>
    <t>Biểu số 01</t>
  </si>
  <si>
    <t>Biểu số 03</t>
  </si>
  <si>
    <t>BIỂU SO SÁNH MỨC ĐỘ TƯƠNG ĐỒNG GIỮA CÁC ĐỊA PHƯƠNG KHÁC VỀ MỨC CHI TUYỂN DỤNG, NÂNG NGẠCH, THĂNG HẠNG</t>
  </si>
  <si>
    <t>TT</t>
  </si>
  <si>
    <t>Mức chi (đồng)</t>
  </si>
  <si>
    <t>Chi bộ phận tổng hợp, kiểm tra điều kiện, tiêu chuẩn, gửi thông báo</t>
  </si>
  <si>
    <t>- Tổng hợp danh sách thí sinh tham dự</t>
  </si>
  <si>
    <t>Thí sinh</t>
  </si>
  <si>
    <t>2.000</t>
  </si>
  <si>
    <t>- Kiểm tra điều kiện của thí sinh tham dự</t>
  </si>
  <si>
    <t>- Gửi thông báo từng thí sinh không đủ điều kiện tham dự</t>
  </si>
  <si>
    <t>- Gửi thông báo triệu tập thí sinh tham dự</t>
  </si>
  <si>
    <t>- Gửi thông báo công nhận kết quả trúng tuyển của thí sinh</t>
  </si>
  <si>
    <t>Chi biên soạn nội dung tài liệu và hướng dẫn ôn tập</t>
  </si>
  <si>
    <t>Môn</t>
  </si>
  <si>
    <t>1.000.000</t>
  </si>
  <si>
    <t>1.200.000</t>
  </si>
  <si>
    <t>- Chi bồi dưỡng cho giảng viên, báo cáo viên thuộc cơ sở đào tạo bồi dưỡng, nghiên cứu, cơ quan, đơn vị của Trung ương</t>
  </si>
  <si>
    <t>Đồng/môn</t>
  </si>
  <si>
    <t>1.500.000</t>
  </si>
  <si>
    <t>- Chi bồi dưỡng cho giảng viên, báo cáo viên cấp tỉnh, cấp huyện</t>
  </si>
  <si>
    <t>Chi bồi dưỡng Hội đồng thi</t>
  </si>
  <si>
    <t>- Chủ tịch</t>
  </si>
  <si>
    <t>280.000</t>
  </si>
  <si>
    <t>250.000</t>
  </si>
  <si>
    <t>300.000</t>
  </si>
  <si>
    <t>- Phó Chủ tịch</t>
  </si>
  <si>
    <t>200.000</t>
  </si>
  <si>
    <t>- Ủy viên</t>
  </si>
  <si>
    <t>225.000</t>
  </si>
  <si>
    <t>160.000</t>
  </si>
  <si>
    <t>Chi bồi dưỡng Ban Kiểm tra sát hạch, Ban coi thi</t>
  </si>
  <si>
    <t>Đối với cán bộ, công chức, viên chức, người lao động thuộc các cơ quan cấp tỉnh, cấp huyện được cấp có thẩm quyền triệu tập, trưng dụng</t>
  </si>
  <si>
    <t>- Trưởng ban coi</t>
  </si>
  <si>
    <t>265.000</t>
  </si>
  <si>
    <t>190.000</t>
  </si>
  <si>
    <t>- Trưởng ban kiểm tra, sát hạch</t>
  </si>
  <si>
    <t>600.000</t>
  </si>
  <si>
    <t>- Phó Trưởng ban (đối với Ban coi, Ban kiểm tra, sát hạch)</t>
  </si>
  <si>
    <t>180.000</t>
  </si>
  <si>
    <t>- Thư ký, giám thị, giám khảo phỏng vấn</t>
  </si>
  <si>
    <t>210.000</t>
  </si>
  <si>
    <t>- Giám thị coi thi</t>
  </si>
  <si>
    <t>- Giám khảo sát hạch</t>
  </si>
  <si>
    <t>- Thư ký, công an, phục vụ, y tế</t>
  </si>
  <si>
    <t>100.000</t>
  </si>
  <si>
    <t>70.000</t>
  </si>
  <si>
    <t>Đối với đối tượng khác, các nội dung mang tính chất thuê dịch vụ</t>
  </si>
  <si>
    <t>500.000</t>
  </si>
  <si>
    <t>Chi bồi dưỡng Ban phách</t>
  </si>
  <si>
    <t>220.000</t>
  </si>
  <si>
    <t>- Công an, phục vụ</t>
  </si>
  <si>
    <t>Chi bồi dưỡng Tổ giúp việc</t>
  </si>
  <si>
    <t>Ra đề thi</t>
  </si>
  <si>
    <t>Đối với đề thi trắc nghiệm</t>
  </si>
  <si>
    <t>150.000</t>
  </si>
  <si>
    <t>85.000</t>
  </si>
  <si>
    <t>15.000</t>
  </si>
  <si>
    <t>- Định dạng đề trắc nghiệm trên máy</t>
  </si>
  <si>
    <t>- Định cỡ câu trắc nghiệm</t>
  </si>
  <si>
    <t>- Đánh máy và nhập vào ngân hàng câu trắc nghiệm</t>
  </si>
  <si>
    <t>230.000</t>
  </si>
  <si>
    <t>- Chuẩn bị dữ liệu, test dữ liệu (tạo ca, chia ca thi) trên máy</t>
  </si>
  <si>
    <t>- Chi cho kết nối, cài đặt tại phòng máy thi</t>
  </si>
  <si>
    <t>- Chi phí vận hành phần mềm trong quá trình thi</t>
  </si>
  <si>
    <t>Đối với ra đề phỏng vấn (bao gồm cả soạn thảo, thẩm định và biên tập)</t>
  </si>
  <si>
    <t>170.000</t>
  </si>
  <si>
    <t xml:space="preserve">Đề </t>
  </si>
  <si>
    <t>570.000</t>
  </si>
  <si>
    <t>Đối với ra đề thi tự luận (áp dụng đối với các kỳ thi tuyển trong trường hợp hợp đồng đơn vị trung gian ra đề): Đề gồm 3 câu, có hướng dẫn chấm thi, đáp án và thang điểm chi tiết kèm theo</t>
  </si>
  <si>
    <t>5.000.000</t>
  </si>
  <si>
    <t>Đối với đề thi viết (tự luận), thực hành</t>
  </si>
  <si>
    <t>Chi bồi dưỡng Ban đề thi (đối với các kỳ thi tuyển, xét tuyển không hợp đồng đơn vị trung gian ra đề)</t>
  </si>
  <si>
    <t>115.000</t>
  </si>
  <si>
    <t>Chi bồi dưỡng Ban/Tổ sao in đề thi</t>
  </si>
  <si>
    <t>Tổ chức chấm thi</t>
  </si>
  <si>
    <t>- Chấm bài thi tự luận</t>
  </si>
  <si>
    <t>60.000</t>
  </si>
  <si>
    <t>50.000</t>
  </si>
  <si>
    <t>3.000</t>
  </si>
  <si>
    <t>Chi bồi dưỡng Ban Chấm thi, Ban chấm phúc khảo</t>
  </si>
  <si>
    <t>- Phó Trưởng Ban</t>
  </si>
  <si>
    <t>- Thành viên chấm thi viết, phúc khảo thi viết</t>
  </si>
  <si>
    <t>- Thành viên chấm thi trắc nghiệm trên giấy, phúc khảo trắc nghiệm trên giấy</t>
  </si>
  <si>
    <t>- Thư ký, giám khảo</t>
  </si>
  <si>
    <t>Chi bồi dưỡng cho Ban Giám sát</t>
  </si>
  <si>
    <t>Các nhiệm vụ khác có liên quan</t>
  </si>
  <si>
    <t>Chi phí ăn, ở, đi lại cho thành viên Ban ra đề thi, Ban sao in đề thi, Ban làm phách trong những ngày cách ly đặc biệt; chi phí ăn, ở, đi lại cho thành viên thuộc các ban của Hội đồng thi, xét tuyển ở xa trong thời gian tổ chức thi, xét tuyển; cán bộ giám sát của các Bộ, ngành liên quan; cán bộ của đơn vị thuê ngoài đến tổ chức thi.....</t>
  </si>
  <si>
    <t>Theo quy định hiện hành của nhà nước về chế độ công tác phí</t>
  </si>
  <si>
    <t>Các khoản chi phát sinh theo thực tế phục vụ công tác tổ chức thi tuyển, xét tuyển công chức, viên chức; thi hoặc xét nâng ngạch công chức, thăng hạng chức danh nghề nghiệp viên chức trên địa bàn tỉnh Lào Cai, không quy định mức chi tại văn bản này được thực hiện theo quy định của pháp luật hiện hành.</t>
  </si>
  <si>
    <t>Chi thuê cơ sở vật chất, mua sắm vật dụng cần thiết phục vụ các kỳ thi tuyển, xét tuyển (thuê máy chủ, máy vi tính, máy photo, máy in, phòng thi, phòng máy tính, hội trường, camera giám sát, khoá sóng, xăng dầu; nước uống, văn phòng phẩm; in, phô tô tài liệu; phù hiệu; tuyên truyền; thẩm định hồ sơ thí sinh trúng tuyển)</t>
  </si>
  <si>
    <r>
      <t>Theo thực tế phát sinh, hợp đồng, hoá đơn, chứng từ chi tiêu hợp pháp, hợp lệ và trong phạm vi dự toán được giao, đảm bảo theo đúng quy</t>
    </r>
    <r>
      <rPr>
        <sz val="11"/>
        <color theme="1"/>
        <rFont val="Times New Roman"/>
        <family val="1"/>
      </rPr>
      <t> </t>
    </r>
    <r>
      <rPr>
        <sz val="11"/>
        <color rgb="FF0D0D0D"/>
        <rFont val="Times New Roman"/>
        <family val="1"/>
      </rPr>
      <t>định pháp luật hiện hành</t>
    </r>
  </si>
  <si>
    <t>Chi tiền ăn, nước uống, chi văn phòng phẩm, cơ sở vật chất thực hiện công tác tuyển dụng, nâng ngạch, thăng hạng</t>
  </si>
  <si>
    <t>- Chi tiền ăn trong quá trình đang cách ly thực hiện nhiệm vụ trong ngày</t>
  </si>
  <si>
    <t>- Chi tiền ăn trong quá trình đang cách ly thực hiện nhiệm vụ trong đêm</t>
  </si>
  <si>
    <t>Người/đêm</t>
  </si>
  <si>
    <t>- Chi nước uống trong quá trình thực hiện nhiệm vụ trong ngày</t>
  </si>
  <si>
    <t>30.000</t>
  </si>
  <si>
    <t>- Chi nước uống trong quá trình thực hiện nhiệm vụ trong đêm</t>
  </si>
  <si>
    <t>- Chi phí hồ sơ của người tham dự tuyển dụng, nâng ngạch, thăng hạng (biên bản, danh sách, giấy thi, giấy nháp, thông báo: Triệu tập, trúng tuyển, công nhận kết quả,...)</t>
  </si>
  <si>
    <t>Thí sinh/kỳ</t>
  </si>
  <si>
    <t>- Chi phí văn phòng phẩm phục vụ tuyển dụng, nâng ngạch, thăng hạng (mực in, giấy in, thẻ đeo, biên lai,...)</t>
  </si>
  <si>
    <t>Kỳ</t>
  </si>
  <si>
    <t>Theo hợp đồng thực tế đúng quy định hiện hành</t>
  </si>
  <si>
    <t>- Chi phí thuê cơ sở vật chất (khai mạc, phòng thi, máy chủ, máy trạm, xăng xe...)</t>
  </si>
  <si>
    <t>Chi phí thuê các cơ sở đào tạo trong và ngoài tỉnh để thực hiện công tác tuyển dụng, nâng ngạch, thăng hạng</t>
  </si>
  <si>
    <t xml:space="preserve">QUY ĐỊNH NỘI DUNG CHI, MỨC CHI TUYỂN DỤNG CÔNG CHỨC, VIÊN CHỨC, NÂNG NGẠCH CÔNG CHỨC, THĂNG HẠNG VIÊN CHỨC TRÊN ĐỊA BÀN TỈNH BẮC KẠN </t>
  </si>
  <si>
    <t>Biểu số 02</t>
  </si>
  <si>
    <t>Tăng</t>
  </si>
  <si>
    <t>Theo thực tế phát sinh, hợp đồng thực tế, hóa đơn, chứng từ hợp pháp, hợp lệ theo đúng quy định hiện hành</t>
  </si>
  <si>
    <t>380.000</t>
  </si>
  <si>
    <t>120.000</t>
  </si>
  <si>
    <t>340.000</t>
  </si>
  <si>
    <t>260.000</t>
  </si>
  <si>
    <t>185.000</t>
  </si>
  <si>
    <t>215.000</t>
  </si>
  <si>
    <t>80.000</t>
  </si>
  <si>
    <t>05</t>
  </si>
  <si>
    <t>06</t>
  </si>
  <si>
    <t>07</t>
  </si>
  <si>
    <t>Thẩm định nội dung tài liệu ôn tập</t>
  </si>
  <si>
    <t>Theo điểm 4.1, khoản 4 Điều 2 tại phụ lục đính kèm QĐ số 2338/2012/QĐ-UBND, trong đó quy định thi tốt nghiệp 12.000 đồng/bài; thi chọn học sinh giỏi cấp tỉnh 50.000đ/bài; thi chọn học sinh vào đội tuyển dự thi học sinh giỏi cấp khu vực, quốc gia 70.000 đồng/bài. Do đó để bảo đảm tương quan, đơn vị đã vận dụng mức tối đa là 70.000 đồng/bài.</t>
  </si>
  <si>
    <t xml:space="preserve"> Theo điểm 4.2, khoản 4 Điều 2 tại phụ lục đính kèm QĐ số 2338/2012/QĐ-UBND, trong đó quy định chi cho cán bộ thuộc tổ xử lý bài thi trắc nghiệm là 280.000 đồng/người/ngày. Tuy nhiên, để bảo đảm đồng bộ, đơn vị thống nhất áp dụng theo mức chi nêu trên là 70.000 đồng/bài.</t>
  </si>
  <si>
    <t>Mức chi đề xuất (đồng)</t>
  </si>
  <si>
    <t>- Thành viên; Thư ký</t>
  </si>
  <si>
    <t>Nhân viên phục vụ</t>
  </si>
  <si>
    <t>130.000</t>
  </si>
  <si>
    <t>40.000</t>
  </si>
  <si>
    <t>Tỉnh Bắc Kạn</t>
  </si>
  <si>
    <t>I</t>
  </si>
  <si>
    <t>II</t>
  </si>
  <si>
    <t>10</t>
  </si>
  <si>
    <t>Cộng</t>
  </si>
  <si>
    <t>Đề xuất vận dụng mức chi  theo Nghị quyết số 12/2021/NQ-HĐND ngày 07/12/2021 của HĐND tỉnh Bắc Kạn (áp dụng bằng 90% mức chi tại khoản 2 Điều 2 Nghị quyết này)</t>
  </si>
  <si>
    <t>- Chi biên soạn nội dung tài liệu ôn tập (thẩm định nội dung tài liệu ôn tập)</t>
  </si>
  <si>
    <t>- Chi hướng dẫn ôn tập (giảng viên, báo cáo viên cấp tỉnh, cấp huyện)</t>
  </si>
  <si>
    <t xml:space="preserve">TUYỂN DỤNG CÔNG CHỨC (dự kiến có 610 thí sinh tham dự kỳ thi với 34 vị trí dự tuyển) </t>
  </si>
  <si>
    <t>Các thành viên Ban chấm (bao gồm chấm trắc nghiệm của 03 môn và chấm bài tự luận)</t>
  </si>
  <si>
    <t>Các thành viên Ban phúc khảo (dự kiến có 10 vị trí phúc khảo)</t>
  </si>
  <si>
    <t>NÂNG NGẠCH CÔNG CHỨC TỪ NHÂN VIÊN, CÁN SỰ LÊN CHUYÊN VIÊN VÀ TỪ CHUYÊN VIÊN LÊN CHUYÊN VIÊN CHÍNH (dự kiến có 150 thí sinh tham dự với 06 vị trí )</t>
  </si>
  <si>
    <t>Các thành viên Ban phúc khảo (dự kiến có 04 vị trí phúc khảo)</t>
  </si>
  <si>
    <t xml:space="preserve">- Tổ trưởng </t>
  </si>
  <si>
    <t xml:space="preserve">Các thành viên Kiểm tra hồ sơ </t>
  </si>
  <si>
    <t>III</t>
  </si>
  <si>
    <t>THĂNG HẠNG CHỨC DANH NGHÈ NGHIỆP VIÊN CHỨC TỪ HẠNG III LÊN HẠNG II ( Dự kiến có 200 thí sinh tham dự với 03 vị trí: TH, THCS, THPT)</t>
  </si>
  <si>
    <t xml:space="preserve">TỔNG CỘNG (I+II+III) </t>
  </si>
  <si>
    <t>Các thành viên Ban Kiểm tra phiếu đăng ký dự tuyển</t>
  </si>
  <si>
    <t xml:space="preserve">Các thành viên Ban Kiểm tra hồ sơ </t>
  </si>
  <si>
    <t>Chi bồi dưỡng Ban Kiểm tra phiếu đăng ký dự tuyển</t>
  </si>
  <si>
    <t>- Thành viên, Thư ký</t>
  </si>
  <si>
    <t>Chi bồi dưỡng Tổ Thư ký giúp việc</t>
  </si>
  <si>
    <t>9.5</t>
  </si>
  <si>
    <t>Đối với đề tự luận</t>
  </si>
  <si>
    <t>9.6</t>
  </si>
  <si>
    <t>Đối với đề phỏng vấn, thực hành (soạn thảo, thẩm định, thiết lập)</t>
  </si>
  <si>
    <t>- Chấm bài thi trắc nghiệm, phỏng vấn, thực hành</t>
  </si>
  <si>
    <t>Theo quy định hiện hành của nhà nước về chế độ công tác phí và các quy định hiện hành khác</t>
  </si>
  <si>
    <t>Tỉnh Bình Thuận (tại Nghị quyết số 10/2022/NQ-HĐND ngày 07/7/2022 của HĐND tỉnh Bình Thuận)</t>
  </si>
  <si>
    <t>Tỉnh Lào Cai (tại Nghị quyết số 16/2021/NQ-HĐND ngày 16/7/2021 của HĐND tỉnh Lao Cai)</t>
  </si>
  <si>
    <t>Tỉnh Quảng Nam (tại Nghị quyết số 10/2020/NQ-HĐND ngày 02/11/2020 của HĐND tỉnh Quảng Nam)</t>
  </si>
  <si>
    <t xml:space="preserve">BIỂU TỔNG HỢP DỰ KIẾN KINH PHÍ CHI TIỀN CÔNG CHO CÁC THÀNH VIÊN THAM GIA CÁC KỲ TUYỂN DỤNG CÔNG CHỨC, 
NÂNG NGẠCH CÔNG CHỨC, THĂNG HẠNG VIÊN CHỨC DO TỈNH TỔ CHỨC THEO ĐỊNH MỨC MỚI </t>
  </si>
  <si>
    <t>Mức chi áp dụng (đồng)</t>
  </si>
  <si>
    <t>Chỉnh sửa, thiết lập và xây dựng hướng dẫn chấm</t>
  </si>
  <si>
    <t>Chi xây dựng ngân hàng câu hỏi đối với các môn thi trắc nghiệm trên giấy</t>
  </si>
  <si>
    <t>68</t>
  </si>
  <si>
    <t>Chi phí xây dựng ngân hàng câu hỏi đối với các môn thi trắc nghiệm trên giấy</t>
  </si>
  <si>
    <t xml:space="preserve"> - Thành viên</t>
  </si>
  <si>
    <t>12</t>
  </si>
  <si>
    <t>- Ra câu hỏi thi trắc nghiệm theo ngân hàng câu hỏi (bao gồm cả soạn thảo, thẩm định và biên tập)</t>
  </si>
  <si>
    <t>Theo hợp đồng thực tế, hóa đơn, chứng từ (nếu có) đúng quy định hiện hành</t>
  </si>
  <si>
    <t xml:space="preserve">Thư ký Hội đồng </t>
  </si>
  <si>
    <t>- Thành viên;Thư ký</t>
  </si>
  <si>
    <t>- Chỉnh sửa, thiết lập và xây dựng hướng dẫn chấm</t>
  </si>
  <si>
    <t>- Giảng viên, báo cáo viên là Giám đốc, Phó Giám đốc các Sở, ban, ngành; Bí thư, Phó Bí thư huyện ủy, thành ủy; Chủ tịch, Phó Chủ tịch Hội đồng nhân dân, Chủ tịch, Phó Chủ tịch Ủy ban nhân dân các huyện, thành phố; Giảng viên chính và các chức danh tương đương công tác tại các cơ quan, đơn vị ở trung ương và địa phương</t>
  </si>
  <si>
    <t>- Giảng viên, báo cáo viên là cán bộ, công chức, viên chức công tác tại các cơ quan, đơn vị ở Trung ương và cấp tỉnh</t>
  </si>
  <si>
    <t>- Giảng viên, báo cáo viên là cán bộ, công chức, viên chức công tác tại các đơn vị cấp huyện và tương đương</t>
  </si>
  <si>
    <t>800.000</t>
  </si>
  <si>
    <t>Hướng dẫn ôn tập</t>
  </si>
  <si>
    <t>Các nhiệm vụ khác</t>
  </si>
  <si>
    <t xml:space="preserve">Chi thông báo trên phương tiện thông tin đại chúng về chỉ tiêu, điều kiện tuyển dụng công chức, viên chức; chi thuê cơ sở vật chất (hội trường, phòng thi, phòng nghỉ, phòng làm việc,…); trang thiết bị, văn phòng phẩm; tiền ăn, nước uống, giải khát giữa giờ của thành viên Hội đồng và các Ban giúp việc của Hội đồng, Ban giám sát, công an, y tế, nhân viên phục vụ và các nội dung khác phục vụ trực tiếp cho công tác tuyển dụng, nâng ngạch, thăng hạng </t>
  </si>
  <si>
    <t>Theo thực tế phát sinh, hợp đồng, hóa đơn, chứng từ hợp pháp, hợp lệ và theo các quy định hiện hành</t>
  </si>
  <si>
    <t>Hợp đồng với cơ quan, tổ chức, đơn vị đáp ứng đủ điều kiện để xây dựng đề thi, hướng dẫn chấm thi, đáp án chấm thi</t>
  </si>
  <si>
    <t>Theo hợp đồng thực tế, các hóa đơn, chứng từ hợp lệ (nếu có) theo đúng quy định hiện hành và trong phạm vi dự toán được giao. Lý do: Trên thực tế có một số cơ quan, đơn vị được phân cấp tổ chức tuyển dụng theo quy định, tuy nhiên do đơn vị không đủ nguồn nhân lực để tổ chức kỳ tuyển dụng, nâng ngạch, thăng hạng thì thực hiện hợp đồng với các cơ quan, tổ chức đáp ứng đủ kiện xây dựng đề thi, hướng dẫn chấm thi, đáp án chấm thi (theo quy định tại khoản 7 Điều 3 Quy chế tổ chức thi tuyển, xét tuyển công chức, viên chức, thi nâng ngạch công chức, thi hoặc xét thăng hạng chức danh nghề nghiệp viên chức ban hành kèm theo Thông tư số 06/2020/TT-BNV ngày 02/12/2020 của Bộ trưởng Bộ Nội vụ). Thực tế trong năm 2019, năm 2020 tỉnh Bắc Kạn đã ký hợp đồng với Viện khoa học tổ chức nhà nước thuộc Bộ Nội vụ xây dựng đề thi, hướng dẫn chấm thi, đáp án chấm thi (tổ chức thi trắc nghiệm trên máy tính). Do vậy, Ủy ban nhân dân tỉnh đề xuất đưa nội dung này vào dự thảo Nghị quyết là phù hợp.</t>
  </si>
  <si>
    <t>Theo quy định tại Thông tư số 06/2020/TT-BNV ngày 02/12/2020 của Bộ Nội vụ thì Ủy viên kiêm thư ký Hội đồng có nhiệm vụ chuẩn bị các tài liệu để hướng dẫn ôn tập cho thí sinh trước khi tham dự các kỳ thi do các cơ quan, đơn vị tổ chức theo phân cấp,... Để có cơ sở tổ chức thực hiện, đề xuất vận dụng mức chi theo Điều 3 Nghị quyết số 21/2018/NQ-HĐND ngày 10/12/2018 của HĐND tỉnh Bắc Kạn ban hành quy định mức chi đào tạo bồi dưỡng cán bộ, công chức, viên chức trong nước do ngân sách địa phương đảm bảo. Mức chi đề xuất là 1.000.000đồng/người/buổi, mức chi này đảm bảo phù hợp với điều kiện thực tế của địa phương và bảo đảm tương đồng với mức chi của một số tỉnh (Quang Nam, Lào Cai, Hà Nam). Do vậy, việc đề xuất mức chi nêu trên là phù hợp.</t>
  </si>
  <si>
    <t>- Chi bồi dưỡng cho giảng viên, báo cáo viên cấp tỉnh</t>
  </si>
  <si>
    <t>- Chi bồi dưỡng cho giảng viên, báo cáo viên cấp huyện</t>
  </si>
  <si>
    <t>- Chi Giảng viên, báo cáo viên là Giám đốc, Phó Giám đốc các Sở, ban, ngành; Bí thư, Phó Bí thư huyện ủy, thành ủy; Chủ tịch, Phó Chủ tịch Hội đồng nhân dân, Chủ tịch, Phó Chủ tịch Ủy ban nhân dân các huyện, thành phố; Giảng viên chính và các chức danh tương đương công tác tại các cơ quan, đơn vị ở trung ương và địa phương</t>
  </si>
  <si>
    <t>370.000</t>
  </si>
  <si>
    <t>290.000</t>
  </si>
  <si>
    <t>390.000</t>
  </si>
  <si>
    <t>310.000</t>
  </si>
  <si>
    <t>450.000</t>
  </si>
  <si>
    <t>65.000</t>
  </si>
  <si>
    <t>- Xây dựng ngân hàng câu hỏi</t>
  </si>
  <si>
    <t>+ Xây dựng, phê duyệt ma trận đề thi và bản đặc tả</t>
  </si>
  <si>
    <t>+ Tiền công soạn thảo câu hỏi thô</t>
  </si>
  <si>
    <t>+ Rà soát, chọn lọc, thẩm định và biên tập câu hỏi</t>
  </si>
  <si>
    <t>+ Chỉnh sửa câu hỏi sau thử nghiệm</t>
  </si>
  <si>
    <t>+ Rà soát, lựa chọn và nhập các câu hỏi vào ngân hàng câu hỏi thi theo hướng chuẩn hóa</t>
  </si>
  <si>
    <t>- Tiền công ra đề thi</t>
  </si>
  <si>
    <t>+ Ra đề đề xuất với đề thi tự luận</t>
  </si>
  <si>
    <t xml:space="preserve">+ Tiền công ra đề chính thức, dự bị có kèm theo đáp án, biểu điểm </t>
  </si>
  <si>
    <t>25.000</t>
  </si>
  <si>
    <t>5.000</t>
  </si>
  <si>
    <t>670.000</t>
  </si>
  <si>
    <t>560.000</t>
  </si>
  <si>
    <r>
      <t xml:space="preserve">Để bảo đảm phù hợp với tình hình thực tế tại địa phương, phù hợp với đặc điểm, nội dung ôn tập trong các kỳ tuyển dụng, nâng ngạch, thăng hạng trên địa bàn tỉnh, đề xuất mức chi thẩm định tài liệu ôn tập theo người/ ngày, mức chi là 200.000đồng/người/ngày. Lý do: Hiện nay, các văn bản quy phạm pháp luật hiện hành chưa có quy định về mức chi đối với thẩm định tài liệu ôn tập. Tuy nhiên, qua quá trình thực hiện nhiệm trong thực tế khi tổ tuyển dụng, nâng ngạch, thăng hạng phải cung cấp tài liệu cho thí sinh ôn tập của 02 vòng thi và cung cấp tài liệu cho Hội đồng và các Ban của Hội đồng thực hiện </t>
    </r>
    <r>
      <rPr>
        <sz val="12"/>
        <color rgb="FFFF0000"/>
        <rFont val="Times New Roman"/>
        <family val="1"/>
      </rPr>
      <t>xây dựng</t>
    </r>
    <r>
      <rPr>
        <sz val="12"/>
        <color theme="1"/>
        <rFont val="Times New Roman"/>
        <family val="1"/>
      </rPr>
      <t xml:space="preserve"> đề thi,  do đó phải có bộ phận thẩm định tài liệu mới bảo đảm sự phù hợp về dung lượng tài liệu và tính chính xác của nội dung tài liệu,…Nếu tính kinh phí để chi bồi dưỡng cho người thẩm định theo trang thì số lượng kinh phí chi rất lớn, mỗi kỳ thi có nhiều vị trí việc làm thì phải xây dựng tài liệu theo vị trí việc làm cần tuyển. Do đó, Ủy ban nhân dân tỉnh đề xuất mức hỗ trợ chi thẩm định tài liệu như trên là phù hợp.</t>
    </r>
  </si>
  <si>
    <r>
      <t>Tại điểm đ khoản 2 Điều 2 Nghị quyết số 12/2021/NQ-HĐND ngày 07/12/2021 của HĐND tỉnh ban hành Quy định về nội dung, mức chi tổ chức các kỳ thi, cuộc thi, hội thi trong lĩnh vực giáo dục - đào tạo trên địa bàn tỉnh Bắc Kạn, trong đó quy định "</t>
    </r>
    <r>
      <rPr>
        <i/>
        <sz val="12"/>
        <color theme="1"/>
        <rFont val="Times New Roman"/>
        <family val="1"/>
      </rPr>
      <t>Tiền công soạn thảo câu hỏi thô 60.000 đồng/câu; rà soát, chọn lọc, thẩm định và biên tập câu hỏi 50.000 đồng/câu; chỉnh sửa câu hỏi sau thử nghiệm 40.000 đồng/câu; chỉnh sửa lại các câu hỏi sau khi thử nghiệm đề thi 25.000 đồng/câu; rà soát, lựa chọn và nhập các câu hỏi vào ngân hàng câu hỏi thi theo hướng chuẩn hóa 8.000 đồng/câu</t>
    </r>
    <r>
      <rPr>
        <sz val="12"/>
        <color theme="1"/>
        <rFont val="Times New Roman"/>
        <family val="1"/>
      </rPr>
      <t xml:space="preserve">". Tuy nhiên, căn cứ vào tính chất phức tạp, độ khó của việc xây dựng đề thi, UBND tỉnh đề xuất xây dựng mức tiền công </t>
    </r>
    <r>
      <rPr>
        <sz val="12"/>
        <color rgb="FFFF0000"/>
        <rFont val="Times New Roman"/>
        <family val="1"/>
      </rPr>
      <t xml:space="preserve">ra </t>
    </r>
    <r>
      <rPr>
        <sz val="12"/>
        <color theme="1"/>
        <rFont val="Times New Roman"/>
        <family val="1"/>
      </rPr>
      <t>đề thi trắc nghiệm theo ngân hàng câu hỏi; mức chi vận dụng theo quy định nêu trên như sau: Soạn thảo câu hỏi 50.000đồng/câu; thẩm định và biên tập 40.000đồng/câu; chỉnh sửa, thiết lập đề và xây dựng hướng dẫn chấm 30.000đồng/câu (tổng tiền là 120.000 đồng/01 câu trắc nghiệm). Lý do: Các thành viên được phân công nhiệm vụ xây dựng câu hỏi phải chịu trách nhiệm về hình thức, nội dung, tính pháp lý,...do đó tính chất, mức độ của việc ra câu hỏi trắc nghiệm trong tổ chức tuyển dụng, nâng ngạch, thăng hạng tương đồng với các cuộc thi trong lĩnh vực giáo dục và đào tạo tổ chức. Ngoài ra, thực hiện xây dựng đề thi trắc nghiệm theo ngân hàng câu hỏi (không cách ly) sẽ giảm được chi phí tiền ăn, thuê địa điểm,...Do vậy, việc đề xuất định mức tiền công nêu trên bảo đảm phù hợp với điều kiện thực tiễn của địa phương.</t>
    </r>
  </si>
  <si>
    <r>
      <t>Theo điểm 2.2, khoản 2 tại phụ lục đính kèm QĐ số 2338/2012/QĐ-UBND, trong đó quy định thi tốt nghiệp, tuyển sinh (trắc nghiệm 200.000 đồng/người/ngày; tự luận 300.000 đồng/người/ngày); thi chọn học sinh giỏi cấp tỉnh (đề tự luận, trắc nghiệm, thực hành 500.000 đồng/người/ngày); thi chọn học sinh vào đội tuyển dự thi học sinh giỏi cấp khu vực, quốc gia (đề tự luận, trắc nghiệm, thực hành 700.000 đồng/người/ngày). Căn cứ vào tình hình thực tế và khối lượng, trách nhiệm của các việc</t>
    </r>
    <r>
      <rPr>
        <sz val="12"/>
        <color rgb="FFFF0000"/>
        <rFont val="Times New Roman"/>
        <family val="1"/>
      </rPr>
      <t xml:space="preserve"> ra</t>
    </r>
    <r>
      <rPr>
        <sz val="12"/>
        <color theme="1"/>
        <rFont val="Times New Roman"/>
        <family val="1"/>
      </rPr>
      <t xml:space="preserve"> đề thi, đơn vị đã thống nhất áp dụng đối với việc soạn thảo câu hỏi trắc nghiệm, thẩm định, biên tập, chỉnh sửa câu hỏi trắc nghiệm và đề tự luận là 200.000 đồng/người/ngày.</t>
    </r>
  </si>
  <si>
    <t>Tỉnh Hà Nam (tại Nghị quyết số 16/2022/NQ-HĐND ngày 04/8/2022 của HĐND tỉnh Hà Nam)</t>
  </si>
  <si>
    <r>
      <t>Theo quy định tại Nghị định số 138/2020/NĐ-CP ngày 27/11/2020 và Nghị định số 115/2020/NĐ-CP ngày 25/9/2020 của Chính phủ thì Hội đồng tuyển dụng, nâng ngạch, thăng hạng do người đứng đầu cơ quan có thẩm quyền tuyển dụng, nâng ngạch, thăng hạng thành lập; Hội đồng có nhiệm vụ thành lập các bộ phận giúp việc: Ban kiểm tra Phiếu đăng ký dự tuyển, Ban đề, Ban coi, Ban phách, Ban chấm, Ban chấm phúc khảo, Ban kiểm tra sát hạch khi tổ chức phỏng vấn vòng 2. Tổ thư ký giúp việc; tổ chức thu phí; kiểm tra phiếu dự tuyển; tổ chức thi, chấm thi, chấm phúc khảo theo quy chế. 
Căn cứ vào tình hình thực tế của địa phương, tính chất, mức độ và thời gian triển khai thực hiện nhiệm vụ của Hội đồng, đề xuất vận dụng mức chi theo Nghị quyết số 12/2021/NQ-</t>
    </r>
    <r>
      <rPr>
        <sz val="12"/>
        <color rgb="FFFF0000"/>
        <rFont val="Times New Roman"/>
        <family val="1"/>
      </rPr>
      <t xml:space="preserve">HĐND </t>
    </r>
    <r>
      <rPr>
        <sz val="12"/>
        <color theme="1"/>
        <rFont val="Times New Roman"/>
        <family val="1"/>
      </rPr>
      <t xml:space="preserve">ngày 07/12/2021 của Hội đồng nhân dân tỉnh (áp dụng bằng 90% mức chi tại khoản 2 Điều 2 Nghị quyết này).
</t>
    </r>
  </si>
  <si>
    <r>
      <t>Ủy viên; t</t>
    </r>
    <r>
      <rPr>
        <sz val="12"/>
        <color rgb="FFFF0000"/>
        <rFont val="Times New Roman"/>
        <family val="1"/>
      </rPr>
      <t xml:space="preserve">hư </t>
    </r>
    <r>
      <rPr>
        <sz val="12"/>
        <color rgb="FF000000"/>
        <rFont val="Times New Roman"/>
        <family val="1"/>
      </rPr>
      <t>ký</t>
    </r>
  </si>
  <si>
    <r>
      <t>- Thành viên; t</t>
    </r>
    <r>
      <rPr>
        <sz val="12"/>
        <color rgb="FFFF0000"/>
        <rFont val="Times New Roman"/>
        <family val="1"/>
      </rPr>
      <t xml:space="preserve">hư </t>
    </r>
    <r>
      <rPr>
        <sz val="12"/>
        <color theme="1"/>
        <rFont val="Times New Roman"/>
        <family val="1"/>
      </rPr>
      <t>ký</t>
    </r>
  </si>
  <si>
    <r>
      <t>- Thành viên; t</t>
    </r>
    <r>
      <rPr>
        <sz val="12"/>
        <color rgb="FFFF0000"/>
        <rFont val="Times New Roman"/>
        <family val="1"/>
      </rPr>
      <t>hư</t>
    </r>
    <r>
      <rPr>
        <sz val="12"/>
        <color theme="1"/>
        <rFont val="Times New Roman"/>
        <family val="1"/>
      </rPr>
      <t xml:space="preserve"> ký</t>
    </r>
  </si>
  <si>
    <t>- Thành viên; thư ký</t>
  </si>
  <si>
    <r>
      <t>Đối với các Bộ phận giúp việc của Hội đồng: Lãnh đạo các Ban do Lãnh đạo và ủy viên của Hội đồng trực tiếp tham gia làm lãnh đạo các Ban trong Hội đồng (Ban đề, Ban coi thi, Ban chấm,....) và chịu trách nhiệm trực tiếp về kết quả thực hiện nhiệm vụ của Ban. Trách nhiệm thực hiện các nhiệm vụ của các Ban trong Hội đồng thi là tương đương nhau nên đề xuất tiền công của các ban cơ bản được hưởng như nhau. Do vậy, đề xuất vận dụng mức chi theo Nghị quyết số 12/2021/NQ-</t>
    </r>
    <r>
      <rPr>
        <sz val="12"/>
        <color rgb="FFFF0000"/>
        <rFont val="Times New Roman"/>
        <family val="1"/>
      </rPr>
      <t>HĐND</t>
    </r>
    <r>
      <rPr>
        <sz val="12"/>
        <color theme="1"/>
        <rFont val="Times New Roman"/>
        <family val="1"/>
      </rPr>
      <t xml:space="preserve"> ngày 07/12/2021 của Hội đồng nhân dân tỉnh (áp dụng bằng 90% mức chi tại khoản 2 Điều 2 Nghị quyết này).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</si>
</sst>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Times New Roman"/>
      <family val="2"/>
    </font>
    <font>
      <b/>
      <sz val="12"/>
      <color theme="1"/>
      <name val="Times New Roman"/>
      <family val="1"/>
    </font>
    <font>
      <sz val="12"/>
      <color theme="1"/>
      <name val="Times New Roman"/>
      <family val="1"/>
    </font>
    <font>
      <sz val="12"/>
      <color rgb="FF000000"/>
      <name val="Times New Roman"/>
      <family val="1"/>
    </font>
    <font>
      <b/>
      <i/>
      <sz val="12"/>
      <color theme="1"/>
      <name val="Times New Roman"/>
      <family val="1"/>
    </font>
    <font>
      <b/>
      <i/>
      <sz val="12"/>
      <color rgb="FF000000"/>
      <name val="Times New Roman"/>
      <family val="1"/>
    </font>
    <font>
      <i/>
      <sz val="12"/>
      <color theme="1"/>
      <name val="Times New Roman"/>
      <family val="1"/>
    </font>
    <font>
      <sz val="8"/>
      <name val="Times New Roman"/>
      <family val="2"/>
    </font>
    <font>
      <sz val="12"/>
      <name val="Times New Roman"/>
      <family val="1"/>
    </font>
    <font>
      <i/>
      <sz val="12"/>
      <color rgb="FF000000"/>
      <name val="Times New Roman"/>
      <family val="1"/>
    </font>
    <font>
      <b/>
      <sz val="12"/>
      <color rgb="FF000000"/>
      <name val="Times New Roman"/>
      <family val="1"/>
    </font>
    <font>
      <sz val="11"/>
      <color theme="1"/>
      <name val="Times New Roman"/>
      <family val="1"/>
    </font>
    <font>
      <b/>
      <sz val="14"/>
      <color theme="1"/>
      <name val="Times New Roman"/>
      <family val="1"/>
    </font>
    <font>
      <b/>
      <i/>
      <sz val="11"/>
      <color theme="1"/>
      <name val="Times New Roman"/>
      <family val="1"/>
    </font>
    <font>
      <b/>
      <sz val="11"/>
      <color theme="1"/>
      <name val="Times New Roman"/>
      <family val="1"/>
    </font>
    <font>
      <i/>
      <sz val="11"/>
      <color theme="1"/>
      <name val="Times New Roman"/>
      <family val="1"/>
    </font>
    <font>
      <b/>
      <sz val="12"/>
      <color rgb="FF0D0D0D"/>
      <name val="Times New Roman"/>
      <family val="1"/>
    </font>
    <font>
      <b/>
      <i/>
      <sz val="12"/>
      <color rgb="FF0D0D0D"/>
      <name val="Times New Roman"/>
      <family val="1"/>
    </font>
    <font>
      <sz val="11"/>
      <color rgb="FF0D0D0D"/>
      <name val="Times New Roman"/>
      <family val="1"/>
    </font>
    <font>
      <i/>
      <sz val="11"/>
      <color rgb="FF0D0D0D"/>
      <name val="Times New Roman"/>
      <family val="1"/>
    </font>
    <font>
      <i/>
      <sz val="11"/>
      <color theme="1"/>
      <name val="Calibri"/>
      <family val="2"/>
      <scheme val="minor"/>
    </font>
    <font>
      <i/>
      <sz val="14"/>
      <color theme="1"/>
      <name val="Times New Roman"/>
      <family val="1"/>
    </font>
    <font>
      <b/>
      <sz val="12"/>
      <color rgb="FFFF0000"/>
      <name val="Times New Roman"/>
      <family val="1"/>
    </font>
    <font>
      <b/>
      <sz val="12"/>
      <name val="Times New Roman"/>
      <family val="1"/>
    </font>
    <font>
      <b/>
      <i/>
      <sz val="12"/>
      <name val="Times New Roman"/>
      <family val="1"/>
    </font>
    <font>
      <i/>
      <sz val="11"/>
      <name val="Times New Roman"/>
      <family val="1"/>
    </font>
    <font>
      <sz val="11"/>
      <name val="Times New Roman"/>
      <family val="1"/>
    </font>
    <font>
      <sz val="12"/>
      <color rgb="FFFF0000"/>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15">
    <xf numFmtId="0" fontId="0" fillId="0" borderId="0" xfId="0"/>
    <xf numFmtId="0" fontId="1" fillId="0" borderId="1" xfId="0" applyFont="1" applyBorder="1" applyAlignment="1">
      <alignment vertical="center" wrapText="1"/>
    </xf>
    <xf numFmtId="3" fontId="2" fillId="0" borderId="1" xfId="0" applyNumberFormat="1" applyFont="1" applyBorder="1" applyAlignment="1">
      <alignment vertical="center" wrapText="1"/>
    </xf>
    <xf numFmtId="0" fontId="3" fillId="0" borderId="1" xfId="0" applyFont="1" applyBorder="1" applyAlignment="1">
      <alignment vertical="center" wrapText="1"/>
    </xf>
    <xf numFmtId="3" fontId="2" fillId="0" borderId="1" xfId="0" applyNumberFormat="1" applyFont="1" applyBorder="1" applyAlignment="1">
      <alignment horizontal="center" vertical="center" wrapText="1"/>
    </xf>
    <xf numFmtId="0" fontId="0" fillId="0" borderId="1" xfId="0" applyBorder="1"/>
    <xf numFmtId="0" fontId="2" fillId="0" borderId="1" xfId="0" quotePrefix="1" applyFont="1" applyBorder="1" applyAlignment="1">
      <alignment horizontal="center" vertical="center" wrapText="1"/>
    </xf>
    <xf numFmtId="0" fontId="8" fillId="0" borderId="1" xfId="0" applyFont="1" applyBorder="1" applyAlignment="1">
      <alignment horizontal="center" vertical="center" wrapText="1"/>
    </xf>
    <xf numFmtId="2" fontId="2"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0" xfId="0" applyFont="1" applyAlignment="1">
      <alignment horizontal="center" vertical="center"/>
    </xf>
    <xf numFmtId="0" fontId="2" fillId="0" borderId="1" xfId="0" quotePrefix="1" applyFont="1" applyBorder="1" applyAlignment="1">
      <alignment vertical="center" wrapText="1"/>
    </xf>
    <xf numFmtId="0" fontId="6" fillId="0" borderId="0" xfId="0" applyFont="1"/>
    <xf numFmtId="0" fontId="2" fillId="0" borderId="1" xfId="0" applyFont="1" applyBorder="1" applyAlignment="1">
      <alignment vertical="center" wrapText="1"/>
    </xf>
    <xf numFmtId="3" fontId="2" fillId="0" borderId="1" xfId="0" quotePrefix="1" applyNumberFormat="1" applyFont="1" applyBorder="1" applyAlignment="1">
      <alignment horizontal="center" vertical="center" wrapText="1"/>
    </xf>
    <xf numFmtId="3" fontId="2" fillId="0" borderId="1" xfId="0" applyNumberFormat="1" applyFont="1" applyBorder="1" applyAlignment="1">
      <alignment horizontal="right" vertical="center" wrapText="1"/>
    </xf>
    <xf numFmtId="2" fontId="2" fillId="0" borderId="1" xfId="0" applyNumberFormat="1" applyFont="1" applyBorder="1" applyAlignment="1">
      <alignment horizontal="right" vertical="center" wrapText="1"/>
    </xf>
    <xf numFmtId="0" fontId="1" fillId="0" borderId="1" xfId="0" quotePrefix="1" applyFont="1" applyBorder="1" applyAlignment="1">
      <alignment horizontal="center" vertical="center" wrapText="1"/>
    </xf>
    <xf numFmtId="0" fontId="10" fillId="0" borderId="1" xfId="0" applyFont="1" applyBorder="1" applyAlignment="1">
      <alignment vertical="center" wrapText="1"/>
    </xf>
    <xf numFmtId="0" fontId="8" fillId="0" borderId="1" xfId="0" quotePrefix="1" applyFont="1" applyBorder="1" applyAlignment="1">
      <alignment vertical="center" wrapText="1"/>
    </xf>
    <xf numFmtId="0" fontId="11"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0" fontId="8" fillId="0" borderId="1" xfId="0" quotePrefix="1" applyFont="1" applyFill="1" applyBorder="1" applyAlignment="1">
      <alignment vertical="center" wrapText="1"/>
    </xf>
    <xf numFmtId="0" fontId="5"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quotePrefix="1"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0" fillId="0" borderId="0" xfId="0" quotePrefix="1" applyAlignment="1">
      <alignment horizontal="center" vertical="center" wrapText="1"/>
    </xf>
    <xf numFmtId="0" fontId="2" fillId="0" borderId="3" xfId="0" quotePrefix="1" applyFont="1" applyBorder="1" applyAlignment="1">
      <alignment vertical="center" wrapText="1"/>
    </xf>
    <xf numFmtId="0" fontId="2" fillId="0" borderId="4" xfId="0" quotePrefix="1" applyFont="1" applyBorder="1" applyAlignment="1">
      <alignment vertical="center" wrapText="1"/>
    </xf>
    <xf numFmtId="0" fontId="0" fillId="0" borderId="0" xfId="0" applyAlignment="1">
      <alignment horizontal="center"/>
    </xf>
    <xf numFmtId="0" fontId="12" fillId="0" borderId="0" xfId="0" applyFont="1" applyAlignment="1">
      <alignment horizontal="center"/>
    </xf>
    <xf numFmtId="0" fontId="0" fillId="0" borderId="0" xfId="0" applyAlignment="1">
      <alignment horizontal="right"/>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11" fillId="0" borderId="4" xfId="0" quotePrefix="1" applyFont="1" applyBorder="1" applyAlignment="1">
      <alignment horizontal="left" vertical="center" wrapText="1"/>
    </xf>
    <xf numFmtId="0" fontId="15" fillId="0" borderId="1" xfId="0" applyFont="1" applyBorder="1" applyAlignment="1">
      <alignment horizontal="center" vertical="center" wrapText="1"/>
    </xf>
    <xf numFmtId="0" fontId="11" fillId="0" borderId="1" xfId="0" quotePrefix="1" applyFont="1" applyBorder="1" applyAlignment="1">
      <alignment horizontal="righ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7" fillId="0" borderId="1" xfId="0" applyFont="1" applyBorder="1" applyAlignment="1">
      <alignment horizontal="center" vertical="center" wrapText="1"/>
    </xf>
    <xf numFmtId="0" fontId="16" fillId="0" borderId="1" xfId="0" applyFont="1" applyBorder="1" applyAlignment="1">
      <alignment horizontal="right" vertical="center" wrapText="1"/>
    </xf>
    <xf numFmtId="0" fontId="11" fillId="0" borderId="1" xfId="0" applyFont="1" applyBorder="1" applyAlignment="1">
      <alignment horizontal="right"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wrapText="1"/>
    </xf>
    <xf numFmtId="0" fontId="18" fillId="0" borderId="1" xfId="0" quotePrefix="1" applyFont="1" applyBorder="1" applyAlignment="1">
      <alignment horizontal="right" vertical="center" wrapText="1"/>
    </xf>
    <xf numFmtId="0" fontId="11" fillId="0" borderId="1" xfId="0" applyFont="1" applyBorder="1" applyAlignment="1">
      <alignment horizontal="center" vertical="center" wrapText="1"/>
    </xf>
    <xf numFmtId="0" fontId="18" fillId="0" borderId="1" xfId="0" quotePrefix="1" applyFont="1" applyBorder="1" applyAlignment="1">
      <alignment vertical="center" wrapText="1"/>
    </xf>
    <xf numFmtId="0" fontId="20" fillId="0" borderId="1" xfId="0" applyFont="1" applyBorder="1" applyAlignment="1">
      <alignment horizontal="center" vertical="center" wrapText="1"/>
    </xf>
    <xf numFmtId="0" fontId="18" fillId="0" borderId="1" xfId="0" applyFont="1" applyBorder="1" applyAlignment="1">
      <alignment horizontal="right" vertical="center" wrapText="1"/>
    </xf>
    <xf numFmtId="0" fontId="18"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0" fillId="0" borderId="0" xfId="0" applyAlignment="1">
      <alignment horizontal="right" vertical="center" wrapText="1"/>
    </xf>
    <xf numFmtId="0" fontId="11" fillId="0" borderId="4" xfId="0" applyFont="1" applyBorder="1" applyAlignment="1">
      <alignment vertical="center" wrapText="1"/>
    </xf>
    <xf numFmtId="0" fontId="15" fillId="0" borderId="1" xfId="0" applyFont="1" applyBorder="1" applyAlignment="1">
      <alignment horizontal="center"/>
    </xf>
    <xf numFmtId="0" fontId="11" fillId="0" borderId="1" xfId="0" applyFont="1" applyBorder="1" applyAlignment="1">
      <alignment horizontal="right"/>
    </xf>
    <xf numFmtId="0" fontId="0" fillId="0" borderId="1" xfId="0" applyBorder="1" applyAlignment="1">
      <alignment horizontal="center"/>
    </xf>
    <xf numFmtId="0" fontId="0" fillId="0" borderId="1" xfId="0" applyBorder="1" applyAlignment="1">
      <alignment horizontal="right"/>
    </xf>
    <xf numFmtId="0" fontId="0" fillId="0" borderId="0" xfId="0" applyAlignment="1">
      <alignment horizontal="left" vertical="center" wrapText="1"/>
    </xf>
    <xf numFmtId="0" fontId="2" fillId="0" borderId="1" xfId="0" applyFont="1" applyBorder="1" applyAlignment="1">
      <alignment horizontal="right" vertical="center" wrapText="1"/>
    </xf>
    <xf numFmtId="3" fontId="2" fillId="0" borderId="1" xfId="0" quotePrefix="1" applyNumberFormat="1" applyFont="1" applyBorder="1" applyAlignment="1">
      <alignment horizontal="right" vertical="center" wrapText="1"/>
    </xf>
    <xf numFmtId="3" fontId="8" fillId="0" borderId="1" xfId="0" quotePrefix="1"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3" fontId="2" fillId="2" borderId="1" xfId="0" quotePrefix="1" applyNumberFormat="1"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3" fontId="2" fillId="2" borderId="1" xfId="0" applyNumberFormat="1" applyFont="1" applyFill="1" applyBorder="1" applyAlignment="1">
      <alignment horizontal="right" vertical="center" wrapText="1"/>
    </xf>
    <xf numFmtId="0" fontId="0" fillId="2" borderId="0" xfId="0" applyFill="1"/>
    <xf numFmtId="0" fontId="2" fillId="2" borderId="1" xfId="0" applyFont="1" applyFill="1" applyBorder="1" applyAlignment="1">
      <alignment horizontal="center" vertical="center" wrapText="1"/>
    </xf>
    <xf numFmtId="0" fontId="2" fillId="2" borderId="1" xfId="0" quotePrefix="1" applyFont="1" applyFill="1" applyBorder="1" applyAlignment="1">
      <alignment vertical="center" wrapText="1"/>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0" fontId="2"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3" fontId="2" fillId="2" borderId="1" xfId="0" quotePrefix="1" applyNumberFormat="1" applyFont="1" applyFill="1" applyBorder="1" applyAlignment="1">
      <alignment horizontal="right" vertical="center" wrapText="1"/>
    </xf>
    <xf numFmtId="0" fontId="2" fillId="2" borderId="1" xfId="0" applyFont="1" applyFill="1" applyBorder="1" applyAlignment="1">
      <alignment horizontal="right" vertical="center" wrapText="1"/>
    </xf>
    <xf numFmtId="3" fontId="2" fillId="2" borderId="1" xfId="0" applyNumberFormat="1" applyFont="1" applyFill="1" applyBorder="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2" fillId="0" borderId="0" xfId="0" applyFont="1" applyAlignment="1">
      <alignment horizontal="center"/>
    </xf>
    <xf numFmtId="3" fontId="8" fillId="2" borderId="1" xfId="0" quotePrefix="1" applyNumberFormat="1" applyFont="1" applyFill="1" applyBorder="1" applyAlignment="1">
      <alignment horizontal="right" vertical="center" wrapText="1"/>
    </xf>
    <xf numFmtId="0" fontId="0" fillId="0" borderId="1" xfId="0" applyBorder="1" applyAlignment="1">
      <alignment horizontal="right" vertical="center" wrapText="1"/>
    </xf>
    <xf numFmtId="0" fontId="0" fillId="0" borderId="1" xfId="0" quotePrefix="1" applyBorder="1" applyAlignment="1">
      <alignment horizontal="right" vertical="center" wrapText="1"/>
    </xf>
    <xf numFmtId="0" fontId="1" fillId="0" borderId="1" xfId="0" applyFont="1" applyBorder="1" applyAlignment="1">
      <alignment horizontal="center" vertical="center"/>
    </xf>
    <xf numFmtId="0" fontId="0" fillId="0" borderId="1" xfId="0" applyBorder="1" applyAlignment="1">
      <alignment vertical="center"/>
    </xf>
    <xf numFmtId="3" fontId="1" fillId="0" borderId="1" xfId="0" applyNumberFormat="1" applyFont="1" applyBorder="1" applyAlignment="1">
      <alignment horizontal="right" vertical="center"/>
    </xf>
    <xf numFmtId="0" fontId="1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8" fillId="0" borderId="1" xfId="0" quotePrefix="1"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right" vertical="center" wrapText="1"/>
    </xf>
    <xf numFmtId="0" fontId="15" fillId="2" borderId="1" xfId="0" applyFont="1" applyFill="1" applyBorder="1" applyAlignment="1">
      <alignment horizontal="center" vertical="center" wrapText="1"/>
    </xf>
    <xf numFmtId="0" fontId="11" fillId="2" borderId="1" xfId="0" applyFont="1" applyFill="1" applyBorder="1" applyAlignment="1">
      <alignment horizontal="right" vertical="center" wrapText="1"/>
    </xf>
    <xf numFmtId="0" fontId="0" fillId="2" borderId="1" xfId="0" applyFill="1" applyBorder="1"/>
    <xf numFmtId="0" fontId="0" fillId="2" borderId="1" xfId="0" applyFill="1" applyBorder="1" applyAlignment="1">
      <alignment horizontal="right" vertical="center" wrapText="1"/>
    </xf>
    <xf numFmtId="0" fontId="18" fillId="2" borderId="1" xfId="0" applyFont="1" applyFill="1" applyBorder="1" applyAlignment="1">
      <alignment vertical="center" wrapText="1"/>
    </xf>
    <xf numFmtId="0" fontId="19" fillId="2" borderId="1" xfId="0" applyFont="1" applyFill="1" applyBorder="1" applyAlignment="1">
      <alignment horizontal="center" vertical="center" wrapText="1"/>
    </xf>
    <xf numFmtId="0" fontId="18" fillId="2" borderId="1" xfId="0" quotePrefix="1" applyFont="1" applyFill="1" applyBorder="1" applyAlignment="1">
      <alignment horizontal="right" vertical="center" wrapText="1"/>
    </xf>
    <xf numFmtId="0" fontId="11" fillId="2" borderId="1" xfId="0" quotePrefix="1" applyFont="1" applyFill="1" applyBorder="1" applyAlignment="1">
      <alignment horizontal="right" vertical="center" wrapText="1"/>
    </xf>
    <xf numFmtId="0" fontId="0" fillId="2" borderId="1" xfId="0" quotePrefix="1" applyFill="1" applyBorder="1" applyAlignment="1">
      <alignment horizontal="right" vertical="center" wrapText="1"/>
    </xf>
    <xf numFmtId="0" fontId="6" fillId="0" borderId="1" xfId="0" applyFont="1" applyBorder="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vertical="center"/>
    </xf>
    <xf numFmtId="3"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0" fillId="2" borderId="1" xfId="0" applyFont="1" applyFill="1" applyBorder="1" applyAlignment="1">
      <alignment vertical="center" wrapText="1"/>
    </xf>
    <xf numFmtId="0" fontId="8" fillId="2" borderId="1" xfId="0" quotePrefix="1" applyFont="1" applyFill="1" applyBorder="1" applyAlignment="1">
      <alignment vertical="center" wrapText="1"/>
    </xf>
    <xf numFmtId="2" fontId="2" fillId="2" borderId="1" xfId="0" applyNumberFormat="1" applyFont="1" applyFill="1" applyBorder="1" applyAlignment="1">
      <alignment horizontal="right" vertical="center" wrapText="1"/>
    </xf>
    <xf numFmtId="0" fontId="11" fillId="2" borderId="1" xfId="0" applyFont="1" applyFill="1" applyBorder="1" applyAlignment="1">
      <alignment vertical="center" wrapText="1"/>
    </xf>
    <xf numFmtId="0" fontId="18" fillId="2" borderId="1" xfId="0" quotePrefix="1" applyFont="1" applyFill="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2" fillId="0" borderId="4" xfId="0" applyFont="1" applyBorder="1" applyAlignment="1">
      <alignment vertical="center" wrapText="1"/>
    </xf>
    <xf numFmtId="3" fontId="0" fillId="0" borderId="0" xfId="0" applyNumberFormat="1"/>
    <xf numFmtId="0" fontId="23" fillId="2" borderId="1" xfId="0" applyFont="1" applyFill="1" applyBorder="1" applyAlignment="1">
      <alignment horizontal="center" vertical="center" wrapText="1"/>
    </xf>
    <xf numFmtId="0" fontId="23"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3" fillId="2" borderId="1" xfId="0" applyFont="1" applyFill="1" applyBorder="1" applyAlignment="1">
      <alignment horizontal="right" vertical="center" wrapText="1"/>
    </xf>
    <xf numFmtId="0" fontId="25" fillId="2" borderId="1" xfId="0" applyFont="1" applyFill="1" applyBorder="1" applyAlignment="1">
      <alignment horizontal="center" vertical="center" wrapText="1"/>
    </xf>
    <xf numFmtId="0" fontId="26" fillId="2" borderId="1" xfId="0" applyFont="1" applyFill="1" applyBorder="1" applyAlignment="1">
      <alignment horizontal="right" vertical="center" wrapText="1"/>
    </xf>
    <xf numFmtId="0" fontId="8" fillId="2" borderId="1" xfId="0" applyFont="1" applyFill="1" applyBorder="1"/>
    <xf numFmtId="0" fontId="8" fillId="2" borderId="1" xfId="0" applyFont="1" applyFill="1" applyBorder="1" applyAlignment="1">
      <alignment horizontal="right" vertical="center" wrapText="1"/>
    </xf>
    <xf numFmtId="0" fontId="8" fillId="2" borderId="0" xfId="0" applyFont="1" applyFill="1"/>
    <xf numFmtId="0" fontId="26" fillId="2" borderId="1" xfId="0" applyFont="1" applyFill="1" applyBorder="1" applyAlignment="1">
      <alignment vertical="center" wrapText="1"/>
    </xf>
    <xf numFmtId="0" fontId="26" fillId="2" borderId="1" xfId="0" quotePrefix="1" applyFont="1" applyFill="1" applyBorder="1" applyAlignment="1">
      <alignment horizontal="right" vertical="center" wrapText="1"/>
    </xf>
    <xf numFmtId="0" fontId="8" fillId="2" borderId="1" xfId="0" quotePrefix="1" applyFont="1" applyFill="1" applyBorder="1" applyAlignment="1">
      <alignment horizontal="right" vertical="center" wrapText="1"/>
    </xf>
    <xf numFmtId="0" fontId="26" fillId="2" borderId="1" xfId="0" quotePrefix="1" applyFont="1" applyFill="1" applyBorder="1" applyAlignment="1">
      <alignment vertical="center" wrapText="1"/>
    </xf>
    <xf numFmtId="3" fontId="11" fillId="2" borderId="1" xfId="0" applyNumberFormat="1" applyFont="1" applyFill="1" applyBorder="1" applyAlignment="1">
      <alignment horizontal="righ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0" xfId="0" quotePrefix="1" applyAlignment="1">
      <alignment horizontal="left" vertical="center" wrapText="1"/>
    </xf>
    <xf numFmtId="0" fontId="2" fillId="0" borderId="1" xfId="0"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6" fillId="0" borderId="0" xfId="0" applyFont="1" applyAlignment="1">
      <alignment horizontal="center" wrapText="1"/>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0" xfId="0" applyFont="1" applyAlignment="1">
      <alignment horizontal="center"/>
    </xf>
    <xf numFmtId="0" fontId="21" fillId="0" borderId="10" xfId="0" applyFont="1" applyBorder="1" applyAlignment="1">
      <alignment horizontal="center"/>
    </xf>
    <xf numFmtId="0" fontId="1" fillId="0" borderId="0" xfId="0" applyFont="1" applyAlignment="1">
      <alignment horizont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2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1" fillId="0" borderId="3"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 xfId="0" quotePrefix="1" applyFont="1" applyBorder="1" applyAlignment="1">
      <alignment horizontal="justify" vertical="center" wrapText="1"/>
    </xf>
    <xf numFmtId="0" fontId="2" fillId="0" borderId="3" xfId="0" quotePrefix="1" applyFont="1" applyBorder="1" applyAlignment="1">
      <alignment horizontal="justify" vertical="center" wrapText="1"/>
    </xf>
    <xf numFmtId="0" fontId="2" fillId="0" borderId="4" xfId="0" quotePrefix="1" applyFont="1" applyBorder="1" applyAlignment="1">
      <alignment horizontal="justify" vertical="center" wrapText="1"/>
    </xf>
    <xf numFmtId="0" fontId="2" fillId="2" borderId="1" xfId="0" applyFont="1" applyFill="1" applyBorder="1" applyAlignment="1">
      <alignment horizontal="justify" vertical="center" wrapText="1"/>
    </xf>
    <xf numFmtId="0" fontId="2" fillId="0" borderId="0" xfId="0" applyFont="1" applyAlignment="1">
      <alignment horizontal="justify" vertical="center" wrapText="1"/>
    </xf>
    <xf numFmtId="0" fontId="1"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3" fontId="2" fillId="0" borderId="1" xfId="0" applyNumberFormat="1" applyFont="1" applyBorder="1" applyAlignment="1">
      <alignment horizontal="justify" vertical="center" wrapText="1"/>
    </xf>
    <xf numFmtId="0" fontId="3" fillId="0" borderId="0" xfId="0" quotePrefix="1" applyFont="1" applyAlignment="1">
      <alignment horizontal="justify" vertical="center" wrapText="1"/>
    </xf>
    <xf numFmtId="0" fontId="3" fillId="0" borderId="1" xfId="0" quotePrefix="1" applyFont="1" applyBorder="1" applyAlignment="1">
      <alignment horizontal="justify" vertical="center" wrapText="1"/>
    </xf>
    <xf numFmtId="0" fontId="2" fillId="0" borderId="1" xfId="0" quotePrefix="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8" fillId="0" borderId="1" xfId="0" quotePrefix="1" applyFont="1" applyBorder="1" applyAlignment="1">
      <alignment horizontal="justify" vertical="center" wrapText="1"/>
    </xf>
    <xf numFmtId="0" fontId="18" fillId="0" borderId="1"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8" xfId="0" applyFont="1" applyBorder="1" applyAlignment="1">
      <alignment horizontal="justify" vertical="center" wrapText="1"/>
    </xf>
    <xf numFmtId="0" fontId="11" fillId="0" borderId="12" xfId="0" applyFont="1" applyBorder="1" applyAlignment="1">
      <alignment horizontal="justify" vertical="center" wrapText="1"/>
    </xf>
    <xf numFmtId="0" fontId="0" fillId="0" borderId="1" xfId="0" applyBorder="1" applyAlignment="1">
      <alignment horizontal="justify" vertical="center" wrapText="1"/>
    </xf>
    <xf numFmtId="0" fontId="11"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skype:hotro.tvpl?chat" TargetMode="External"/><Relationship Id="rId2" Type="http://schemas.openxmlformats.org/officeDocument/2006/relationships/image" Target="../media/image1.png"/><Relationship Id="rId1" Type="http://schemas.openxmlformats.org/officeDocument/2006/relationships/hyperlink" Target="https://zalo.me/0968228866" TargetMode="Externa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112</xdr:row>
      <xdr:rowOff>0</xdr:rowOff>
    </xdr:from>
    <xdr:to>
      <xdr:col>0</xdr:col>
      <xdr:colOff>114300</xdr:colOff>
      <xdr:row>112</xdr:row>
      <xdr:rowOff>114300</xdr:rowOff>
    </xdr:to>
    <xdr:pic>
      <xdr:nvPicPr>
        <xdr:cNvPr id="2" name="Picture 1">
          <a:hlinkClick xmlns:r="http://schemas.openxmlformats.org/officeDocument/2006/relationships" r:id="rId1" tgtFrame="_blank"/>
          <a:extLst>
            <a:ext uri="{FF2B5EF4-FFF2-40B4-BE49-F238E27FC236}">
              <a16:creationId xmlns:a16="http://schemas.microsoft.com/office/drawing/2014/main" id="{C13CE93B-9F87-492E-A494-58E8A294B7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3556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112</xdr:row>
      <xdr:rowOff>0</xdr:rowOff>
    </xdr:from>
    <xdr:to>
      <xdr:col>0</xdr:col>
      <xdr:colOff>114300</xdr:colOff>
      <xdr:row>112</xdr:row>
      <xdr:rowOff>114300</xdr:rowOff>
    </xdr:to>
    <xdr:pic>
      <xdr:nvPicPr>
        <xdr:cNvPr id="3" name="Picture 2">
          <a:hlinkClick xmlns:r="http://schemas.openxmlformats.org/officeDocument/2006/relationships" r:id="rId3"/>
          <a:extLst>
            <a:ext uri="{FF2B5EF4-FFF2-40B4-BE49-F238E27FC236}">
              <a16:creationId xmlns:a16="http://schemas.microsoft.com/office/drawing/2014/main" id="{49242DD2-3031-419A-BECA-6A2ABA5EDB7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3556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112</xdr:row>
      <xdr:rowOff>0</xdr:rowOff>
    </xdr:from>
    <xdr:to>
      <xdr:col>0</xdr:col>
      <xdr:colOff>114300</xdr:colOff>
      <xdr:row>112</xdr:row>
      <xdr:rowOff>114300</xdr:rowOff>
    </xdr:to>
    <xdr:pic>
      <xdr:nvPicPr>
        <xdr:cNvPr id="4" name="Picture 3">
          <a:hlinkClick xmlns:r="http://schemas.openxmlformats.org/officeDocument/2006/relationships" r:id="rId3"/>
          <a:extLst>
            <a:ext uri="{FF2B5EF4-FFF2-40B4-BE49-F238E27FC236}">
              <a16:creationId xmlns:a16="http://schemas.microsoft.com/office/drawing/2014/main" id="{9606755D-7D6E-48B4-9507-168291B76C3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3556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4"/>
  <sheetViews>
    <sheetView topLeftCell="A51" zoomScale="70" zoomScaleNormal="70" workbookViewId="0">
      <selection activeCell="M24" sqref="M24"/>
    </sheetView>
  </sheetViews>
  <sheetFormatPr defaultRowHeight="15.75" x14ac:dyDescent="0.25"/>
  <cols>
    <col min="1" max="1" width="6.375" customWidth="1"/>
    <col min="2" max="2" width="29.75" customWidth="1"/>
    <col min="3" max="3" width="12.125" customWidth="1"/>
    <col min="4" max="4" width="29.875" customWidth="1"/>
    <col min="6" max="6" width="12" customWidth="1"/>
    <col min="7" max="7" width="11.625" style="79" customWidth="1"/>
    <col min="8" max="8" width="9.875" style="79" bestFit="1" customWidth="1"/>
    <col min="9" max="9" width="11.375" customWidth="1"/>
    <col min="10" max="10" width="8.5" customWidth="1"/>
    <col min="11" max="11" width="48.875" customWidth="1"/>
    <col min="13" max="13" width="10.625" customWidth="1"/>
  </cols>
  <sheetData>
    <row r="1" spans="1:11" ht="18.75" x14ac:dyDescent="0.3">
      <c r="K1" s="40" t="s">
        <v>80</v>
      </c>
    </row>
    <row r="2" spans="1:11" ht="23.25" customHeight="1" x14ac:dyDescent="0.25">
      <c r="A2" s="158" t="s">
        <v>186</v>
      </c>
      <c r="B2" s="158"/>
      <c r="C2" s="158"/>
      <c r="D2" s="158"/>
      <c r="E2" s="158"/>
      <c r="F2" s="158"/>
      <c r="G2" s="158"/>
      <c r="H2" s="158"/>
      <c r="I2" s="158"/>
      <c r="J2" s="158"/>
      <c r="K2" s="158"/>
    </row>
    <row r="3" spans="1:11" ht="28.5" customHeight="1" x14ac:dyDescent="0.25">
      <c r="A3" s="161" t="s">
        <v>28</v>
      </c>
      <c r="B3" s="161"/>
      <c r="C3" s="161"/>
      <c r="D3" s="161"/>
      <c r="E3" s="161"/>
      <c r="F3" s="161"/>
      <c r="G3" s="161"/>
      <c r="H3" s="161"/>
      <c r="I3" s="161"/>
      <c r="J3" s="161"/>
      <c r="K3" s="161"/>
    </row>
    <row r="4" spans="1:11" ht="31.5" customHeight="1" x14ac:dyDescent="0.25">
      <c r="A4" s="159" t="s">
        <v>0</v>
      </c>
      <c r="B4" s="159" t="s">
        <v>1</v>
      </c>
      <c r="C4" s="159" t="s">
        <v>29</v>
      </c>
      <c r="D4" s="159"/>
      <c r="E4" s="159"/>
      <c r="F4" s="159" t="s">
        <v>30</v>
      </c>
      <c r="G4" s="159"/>
      <c r="H4" s="159"/>
      <c r="I4" s="159" t="s">
        <v>59</v>
      </c>
      <c r="J4" s="159" t="s">
        <v>31</v>
      </c>
      <c r="K4" s="159" t="s">
        <v>32</v>
      </c>
    </row>
    <row r="5" spans="1:11" ht="51" customHeight="1" x14ac:dyDescent="0.25">
      <c r="A5" s="159"/>
      <c r="B5" s="159"/>
      <c r="C5" s="159" t="s">
        <v>2</v>
      </c>
      <c r="D5" s="159" t="s">
        <v>62</v>
      </c>
      <c r="E5" s="159" t="s">
        <v>241</v>
      </c>
      <c r="F5" s="159" t="s">
        <v>2</v>
      </c>
      <c r="G5" s="162" t="s">
        <v>63</v>
      </c>
      <c r="H5" s="160" t="s">
        <v>203</v>
      </c>
      <c r="I5" s="159"/>
      <c r="J5" s="159"/>
      <c r="K5" s="159"/>
    </row>
    <row r="6" spans="1:11" ht="21" customHeight="1" x14ac:dyDescent="0.25">
      <c r="A6" s="159"/>
      <c r="B6" s="159"/>
      <c r="C6" s="159"/>
      <c r="D6" s="159"/>
      <c r="E6" s="159"/>
      <c r="F6" s="159"/>
      <c r="G6" s="162"/>
      <c r="H6" s="160"/>
      <c r="I6" s="159"/>
      <c r="J6" s="159"/>
      <c r="K6" s="159"/>
    </row>
    <row r="7" spans="1:11" s="13" customFormat="1" ht="18.75" customHeight="1" x14ac:dyDescent="0.25">
      <c r="A7" s="9">
        <v>1</v>
      </c>
      <c r="B7" s="9">
        <v>2</v>
      </c>
      <c r="C7" s="9">
        <v>3</v>
      </c>
      <c r="D7" s="9">
        <v>4</v>
      </c>
      <c r="E7" s="9">
        <v>5</v>
      </c>
      <c r="F7" s="9">
        <v>6</v>
      </c>
      <c r="G7" s="85">
        <v>7</v>
      </c>
      <c r="H7" s="85">
        <v>8</v>
      </c>
      <c r="I7" s="9">
        <v>9</v>
      </c>
      <c r="J7" s="9">
        <v>10</v>
      </c>
      <c r="K7" s="9">
        <v>11</v>
      </c>
    </row>
    <row r="8" spans="1:11" ht="322.5" customHeight="1" x14ac:dyDescent="0.25">
      <c r="A8" s="22">
        <v>1</v>
      </c>
      <c r="B8" s="23" t="s">
        <v>200</v>
      </c>
      <c r="C8" s="14"/>
      <c r="D8" s="33" t="s">
        <v>67</v>
      </c>
      <c r="E8" s="33" t="s">
        <v>77</v>
      </c>
      <c r="F8" s="6" t="s">
        <v>5</v>
      </c>
      <c r="G8" s="77" t="s">
        <v>67</v>
      </c>
      <c r="H8" s="87" t="s">
        <v>107</v>
      </c>
      <c r="I8" s="4"/>
      <c r="J8" s="33"/>
      <c r="K8" s="190" t="s">
        <v>286</v>
      </c>
    </row>
    <row r="9" spans="1:11" ht="33.75" customHeight="1" x14ac:dyDescent="0.25">
      <c r="A9" s="22">
        <v>2</v>
      </c>
      <c r="B9" s="23" t="s">
        <v>257</v>
      </c>
      <c r="C9" s="14"/>
      <c r="D9" s="82"/>
      <c r="E9" s="82"/>
      <c r="F9" s="82"/>
      <c r="G9" s="77"/>
      <c r="H9" s="78"/>
      <c r="I9" s="14"/>
      <c r="J9" s="5"/>
      <c r="K9" s="82"/>
    </row>
    <row r="10" spans="1:11" ht="177" customHeight="1" x14ac:dyDescent="0.25">
      <c r="A10" s="22"/>
      <c r="B10" s="203" t="s">
        <v>253</v>
      </c>
      <c r="C10" s="14"/>
      <c r="D10" s="128" t="s">
        <v>67</v>
      </c>
      <c r="E10" s="128" t="s">
        <v>77</v>
      </c>
      <c r="F10" s="128" t="s">
        <v>3</v>
      </c>
      <c r="G10" s="77" t="s">
        <v>67</v>
      </c>
      <c r="H10" s="87" t="s">
        <v>95</v>
      </c>
      <c r="I10" s="14"/>
      <c r="J10" s="5"/>
      <c r="K10" s="191" t="s">
        <v>263</v>
      </c>
    </row>
    <row r="11" spans="1:11" ht="78.75" customHeight="1" x14ac:dyDescent="0.25">
      <c r="A11" s="22"/>
      <c r="B11" s="204" t="s">
        <v>254</v>
      </c>
      <c r="C11" s="14"/>
      <c r="D11" s="128" t="s">
        <v>67</v>
      </c>
      <c r="E11" s="128" t="s">
        <v>77</v>
      </c>
      <c r="F11" s="128" t="s">
        <v>3</v>
      </c>
      <c r="G11" s="77" t="s">
        <v>67</v>
      </c>
      <c r="H11" s="87" t="s">
        <v>256</v>
      </c>
      <c r="I11" s="14"/>
      <c r="J11" s="5"/>
      <c r="K11" s="192"/>
    </row>
    <row r="12" spans="1:11" ht="69" customHeight="1" x14ac:dyDescent="0.25">
      <c r="A12" s="22"/>
      <c r="B12" s="205" t="s">
        <v>255</v>
      </c>
      <c r="C12" s="14"/>
      <c r="D12" s="128" t="s">
        <v>67</v>
      </c>
      <c r="E12" s="128" t="s">
        <v>77</v>
      </c>
      <c r="F12" s="128" t="s">
        <v>3</v>
      </c>
      <c r="G12" s="77" t="s">
        <v>67</v>
      </c>
      <c r="H12" s="87" t="s">
        <v>117</v>
      </c>
      <c r="I12" s="14"/>
      <c r="J12" s="5"/>
      <c r="K12" s="193"/>
    </row>
    <row r="13" spans="1:11" ht="60" customHeight="1" x14ac:dyDescent="0.25">
      <c r="A13" s="22">
        <v>3</v>
      </c>
      <c r="B13" s="206" t="s">
        <v>243</v>
      </c>
      <c r="C13" s="14"/>
      <c r="D13" s="14"/>
      <c r="E13" s="14"/>
      <c r="F13" s="14"/>
      <c r="G13" s="75"/>
      <c r="H13" s="75"/>
      <c r="I13" s="14"/>
      <c r="J13" s="14"/>
      <c r="K13" s="14"/>
    </row>
    <row r="14" spans="1:11" ht="51.75" customHeight="1" x14ac:dyDescent="0.25">
      <c r="A14" s="24"/>
      <c r="B14" s="28" t="s">
        <v>4</v>
      </c>
      <c r="C14" s="33" t="s">
        <v>5</v>
      </c>
      <c r="D14" s="191" t="s">
        <v>288</v>
      </c>
      <c r="E14" s="71" t="s">
        <v>107</v>
      </c>
      <c r="F14" s="33" t="s">
        <v>6</v>
      </c>
      <c r="G14" s="77"/>
      <c r="H14" s="87" t="s">
        <v>158</v>
      </c>
      <c r="I14" s="152" t="s">
        <v>61</v>
      </c>
      <c r="J14" s="155"/>
      <c r="K14" s="194" t="s">
        <v>287</v>
      </c>
    </row>
    <row r="15" spans="1:11" ht="52.5" customHeight="1" x14ac:dyDescent="0.25">
      <c r="A15" s="24"/>
      <c r="B15" s="28" t="s">
        <v>7</v>
      </c>
      <c r="C15" s="33" t="s">
        <v>5</v>
      </c>
      <c r="D15" s="192"/>
      <c r="E15" s="71" t="s">
        <v>107</v>
      </c>
      <c r="F15" s="33" t="s">
        <v>6</v>
      </c>
      <c r="G15" s="80"/>
      <c r="H15" s="87" t="s">
        <v>207</v>
      </c>
      <c r="I15" s="153"/>
      <c r="J15" s="156"/>
      <c r="K15" s="194"/>
    </row>
    <row r="16" spans="1:11" ht="365.25" customHeight="1" x14ac:dyDescent="0.25">
      <c r="A16" s="24"/>
      <c r="B16" s="29" t="s">
        <v>252</v>
      </c>
      <c r="C16" s="34" t="s">
        <v>5</v>
      </c>
      <c r="D16" s="193"/>
      <c r="E16" s="72" t="s">
        <v>107</v>
      </c>
      <c r="F16" s="7" t="s">
        <v>6</v>
      </c>
      <c r="G16" s="86"/>
      <c r="H16" s="93" t="s">
        <v>177</v>
      </c>
      <c r="I16" s="154"/>
      <c r="J16" s="157"/>
      <c r="K16" s="194"/>
    </row>
    <row r="17" spans="1:13" ht="36.75" customHeight="1" x14ac:dyDescent="0.25">
      <c r="A17" s="22">
        <v>4</v>
      </c>
      <c r="B17" s="23" t="s">
        <v>9</v>
      </c>
      <c r="C17" s="33"/>
      <c r="D17" s="33"/>
      <c r="E17" s="33"/>
      <c r="F17" s="33"/>
      <c r="G17" s="80"/>
      <c r="H17" s="80"/>
      <c r="I17" s="33"/>
      <c r="J17" s="14"/>
      <c r="K17" s="14"/>
    </row>
    <row r="18" spans="1:13" ht="193.5" customHeight="1" x14ac:dyDescent="0.25">
      <c r="A18" s="26"/>
      <c r="B18" s="31" t="s">
        <v>70</v>
      </c>
      <c r="C18" s="33" t="s">
        <v>10</v>
      </c>
      <c r="D18" s="190" t="s">
        <v>201</v>
      </c>
      <c r="E18" s="71" t="s">
        <v>126</v>
      </c>
      <c r="F18" s="33" t="s">
        <v>5</v>
      </c>
      <c r="G18" s="80"/>
      <c r="H18" s="87"/>
      <c r="I18" s="4"/>
      <c r="J18" s="8"/>
      <c r="K18" s="14"/>
    </row>
    <row r="19" spans="1:13" ht="167.25" customHeight="1" x14ac:dyDescent="0.25">
      <c r="A19" s="26"/>
      <c r="B19" s="31" t="s">
        <v>78</v>
      </c>
      <c r="C19" s="33" t="s">
        <v>10</v>
      </c>
      <c r="D19" s="202" t="s">
        <v>202</v>
      </c>
      <c r="E19" s="71" t="s">
        <v>126</v>
      </c>
      <c r="F19" s="33" t="s">
        <v>5</v>
      </c>
      <c r="G19" s="80"/>
      <c r="H19" s="87"/>
      <c r="I19" s="4"/>
      <c r="J19" s="8"/>
      <c r="K19" s="132"/>
    </row>
    <row r="20" spans="1:13" ht="42" customHeight="1" x14ac:dyDescent="0.25">
      <c r="A20" s="22">
        <v>5</v>
      </c>
      <c r="B20" s="148" t="s">
        <v>11</v>
      </c>
      <c r="C20" s="149"/>
      <c r="D20" s="14"/>
      <c r="E20" s="14"/>
      <c r="F20" s="14"/>
      <c r="G20" s="75"/>
      <c r="H20" s="75"/>
      <c r="I20" s="14"/>
      <c r="J20" s="14"/>
      <c r="K20" s="14"/>
    </row>
    <row r="21" spans="1:13" ht="27" customHeight="1" x14ac:dyDescent="0.25">
      <c r="A21" s="26" t="s">
        <v>12</v>
      </c>
      <c r="B21" s="30" t="s">
        <v>13</v>
      </c>
      <c r="C21" s="14"/>
      <c r="D21" s="14"/>
      <c r="E21" s="14"/>
      <c r="F21" s="14"/>
      <c r="G21" s="75"/>
      <c r="H21" s="75"/>
      <c r="I21" s="14"/>
      <c r="J21" s="14"/>
      <c r="K21" s="14"/>
    </row>
    <row r="22" spans="1:13" ht="123.75" customHeight="1" x14ac:dyDescent="0.25">
      <c r="A22" s="24"/>
      <c r="B22" s="25" t="s">
        <v>14</v>
      </c>
      <c r="C22" s="34" t="s">
        <v>5</v>
      </c>
      <c r="D22" s="71" t="s">
        <v>103</v>
      </c>
      <c r="E22" s="15" t="s">
        <v>135</v>
      </c>
      <c r="F22" s="33" t="s">
        <v>5</v>
      </c>
      <c r="G22" s="87" t="s">
        <v>190</v>
      </c>
      <c r="H22" s="87" t="s">
        <v>192</v>
      </c>
      <c r="I22" s="4" t="s">
        <v>60</v>
      </c>
      <c r="J22" s="8">
        <f>H22/E22</f>
        <v>2.2666666666666666</v>
      </c>
      <c r="K22" s="191" t="s">
        <v>290</v>
      </c>
      <c r="M22" s="36"/>
    </row>
    <row r="23" spans="1:13" ht="48" customHeight="1" x14ac:dyDescent="0.25">
      <c r="A23" s="24"/>
      <c r="B23" s="25" t="s">
        <v>66</v>
      </c>
      <c r="C23" s="34" t="s">
        <v>5</v>
      </c>
      <c r="D23" s="71" t="s">
        <v>104</v>
      </c>
      <c r="E23" s="71" t="s">
        <v>191</v>
      </c>
      <c r="F23" s="33" t="s">
        <v>5</v>
      </c>
      <c r="G23" s="87" t="s">
        <v>192</v>
      </c>
      <c r="H23" s="87" t="s">
        <v>105</v>
      </c>
      <c r="I23" s="4" t="s">
        <v>60</v>
      </c>
      <c r="J23" s="8">
        <f>H23/E23</f>
        <v>2.5</v>
      </c>
      <c r="K23" s="192"/>
    </row>
    <row r="24" spans="1:13" ht="124.5" customHeight="1" x14ac:dyDescent="0.25">
      <c r="A24" s="24"/>
      <c r="B24" s="25" t="s">
        <v>291</v>
      </c>
      <c r="C24" s="34" t="s">
        <v>5</v>
      </c>
      <c r="D24" s="71" t="s">
        <v>125</v>
      </c>
      <c r="E24" s="71" t="s">
        <v>125</v>
      </c>
      <c r="F24" s="33" t="s">
        <v>5</v>
      </c>
      <c r="G24" s="87" t="s">
        <v>121</v>
      </c>
      <c r="H24" s="87" t="s">
        <v>115</v>
      </c>
      <c r="I24" s="4" t="s">
        <v>60</v>
      </c>
      <c r="J24" s="8">
        <f>H24/E24</f>
        <v>1.9</v>
      </c>
      <c r="K24" s="193"/>
    </row>
    <row r="25" spans="1:13" ht="27.75" customHeight="1" x14ac:dyDescent="0.25">
      <c r="A25" s="26" t="s">
        <v>16</v>
      </c>
      <c r="B25" s="30" t="s">
        <v>17</v>
      </c>
      <c r="C25" s="14"/>
      <c r="D25" s="14"/>
      <c r="E25" s="14"/>
      <c r="F25" s="14"/>
      <c r="G25" s="75"/>
      <c r="H25" s="75"/>
      <c r="I25" s="14"/>
      <c r="J25" s="14"/>
      <c r="K25" s="14"/>
    </row>
    <row r="26" spans="1:13" ht="27.75" customHeight="1" x14ac:dyDescent="0.25">
      <c r="A26" s="24"/>
      <c r="B26" s="32" t="s">
        <v>20</v>
      </c>
      <c r="C26" s="34" t="s">
        <v>5</v>
      </c>
      <c r="D26" s="71" t="s">
        <v>103</v>
      </c>
      <c r="E26" s="71" t="s">
        <v>105</v>
      </c>
      <c r="F26" s="34" t="s">
        <v>5</v>
      </c>
      <c r="G26" s="87" t="s">
        <v>190</v>
      </c>
      <c r="H26" s="87" t="s">
        <v>192</v>
      </c>
      <c r="I26" s="4" t="s">
        <v>60</v>
      </c>
      <c r="J26" s="8">
        <f>H26/E26</f>
        <v>1.1333333333333333</v>
      </c>
      <c r="K26" s="14"/>
    </row>
    <row r="27" spans="1:13" ht="33.75" customHeight="1" x14ac:dyDescent="0.25">
      <c r="A27" s="24"/>
      <c r="B27" s="32" t="s">
        <v>292</v>
      </c>
      <c r="C27" s="34" t="s">
        <v>5</v>
      </c>
      <c r="D27" s="71" t="s">
        <v>194</v>
      </c>
      <c r="E27" s="71" t="s">
        <v>194</v>
      </c>
      <c r="F27" s="34" t="s">
        <v>5</v>
      </c>
      <c r="G27" s="87" t="s">
        <v>193</v>
      </c>
      <c r="H27" s="87" t="s">
        <v>141</v>
      </c>
      <c r="I27" s="4" t="s">
        <v>60</v>
      </c>
      <c r="J27" s="8">
        <f>H27/E27</f>
        <v>1.2432432432432432</v>
      </c>
      <c r="K27" s="14"/>
    </row>
    <row r="28" spans="1:13" ht="40.5" customHeight="1" x14ac:dyDescent="0.25">
      <c r="A28" s="26" t="s">
        <v>18</v>
      </c>
      <c r="B28" s="27" t="s">
        <v>72</v>
      </c>
      <c r="C28" s="34"/>
      <c r="D28" s="2"/>
      <c r="E28" s="2"/>
      <c r="F28" s="34"/>
      <c r="G28" s="88"/>
      <c r="H28" s="78"/>
      <c r="I28" s="4"/>
      <c r="J28" s="8"/>
      <c r="K28" s="14"/>
    </row>
    <row r="29" spans="1:13" ht="36" customHeight="1" x14ac:dyDescent="0.25">
      <c r="A29" s="26"/>
      <c r="B29" s="32" t="s">
        <v>48</v>
      </c>
      <c r="C29" s="34" t="s">
        <v>5</v>
      </c>
      <c r="D29" s="71" t="s">
        <v>104</v>
      </c>
      <c r="E29" s="71" t="s">
        <v>104</v>
      </c>
      <c r="F29" s="34" t="s">
        <v>5</v>
      </c>
      <c r="G29" s="87" t="s">
        <v>190</v>
      </c>
      <c r="H29" s="87" t="s">
        <v>192</v>
      </c>
      <c r="I29" s="4" t="s">
        <v>188</v>
      </c>
      <c r="J29" s="8">
        <f t="shared" ref="J29:J30" si="0">H29/E29</f>
        <v>1.36</v>
      </c>
      <c r="K29" s="14"/>
    </row>
    <row r="30" spans="1:13" ht="50.25" customHeight="1" x14ac:dyDescent="0.25">
      <c r="A30" s="24"/>
      <c r="B30" s="32" t="s">
        <v>251</v>
      </c>
      <c r="C30" s="34" t="s">
        <v>5</v>
      </c>
      <c r="D30" s="71" t="s">
        <v>146</v>
      </c>
      <c r="E30" s="71" t="s">
        <v>146</v>
      </c>
      <c r="F30" s="34" t="s">
        <v>5</v>
      </c>
      <c r="G30" s="87" t="s">
        <v>193</v>
      </c>
      <c r="H30" s="87" t="s">
        <v>141</v>
      </c>
      <c r="I30" s="4" t="s">
        <v>188</v>
      </c>
      <c r="J30" s="8">
        <f t="shared" si="0"/>
        <v>1.3529411764705883</v>
      </c>
      <c r="K30" s="12"/>
    </row>
    <row r="31" spans="1:13" ht="27" customHeight="1" x14ac:dyDescent="0.25">
      <c r="A31" s="26" t="s">
        <v>18</v>
      </c>
      <c r="B31" s="27" t="s">
        <v>19</v>
      </c>
      <c r="C31" s="34"/>
      <c r="D31" s="14"/>
      <c r="E31" s="14"/>
      <c r="F31" s="34"/>
      <c r="G31" s="75"/>
      <c r="H31" s="75"/>
      <c r="I31" s="14"/>
      <c r="J31" s="14"/>
      <c r="K31" s="12"/>
    </row>
    <row r="32" spans="1:13" ht="27" customHeight="1" x14ac:dyDescent="0.25">
      <c r="A32" s="24"/>
      <c r="B32" s="28" t="s">
        <v>20</v>
      </c>
      <c r="C32" s="34" t="s">
        <v>5</v>
      </c>
      <c r="D32" s="71" t="s">
        <v>195</v>
      </c>
      <c r="E32" s="71" t="s">
        <v>195</v>
      </c>
      <c r="F32" s="34" t="s">
        <v>5</v>
      </c>
      <c r="G32" s="87" t="s">
        <v>190</v>
      </c>
      <c r="H32" s="87" t="s">
        <v>192</v>
      </c>
      <c r="I32" s="4" t="s">
        <v>60</v>
      </c>
      <c r="J32" s="8">
        <f>H32/E32</f>
        <v>1.5813953488372092</v>
      </c>
      <c r="K32" s="195" t="s">
        <v>295</v>
      </c>
    </row>
    <row r="33" spans="1:11" ht="27" customHeight="1" x14ac:dyDescent="0.25">
      <c r="A33" s="24"/>
      <c r="B33" s="28" t="s">
        <v>21</v>
      </c>
      <c r="C33" s="34" t="s">
        <v>5</v>
      </c>
      <c r="D33" s="71" t="s">
        <v>107</v>
      </c>
      <c r="E33" s="71" t="s">
        <v>146</v>
      </c>
      <c r="F33" s="34" t="s">
        <v>5</v>
      </c>
      <c r="G33" s="87" t="s">
        <v>192</v>
      </c>
      <c r="H33" s="87" t="s">
        <v>105</v>
      </c>
      <c r="I33" s="4" t="s">
        <v>60</v>
      </c>
      <c r="J33" s="8">
        <f>H33/E33</f>
        <v>1.7647058823529411</v>
      </c>
      <c r="K33" s="196"/>
    </row>
    <row r="34" spans="1:11" ht="35.25" customHeight="1" x14ac:dyDescent="0.25">
      <c r="A34" s="24"/>
      <c r="B34" s="32" t="s">
        <v>293</v>
      </c>
      <c r="C34" s="34" t="s">
        <v>5</v>
      </c>
      <c r="D34" s="71" t="s">
        <v>146</v>
      </c>
      <c r="E34" s="71" t="s">
        <v>146</v>
      </c>
      <c r="F34" s="34" t="s">
        <v>5</v>
      </c>
      <c r="G34" s="87" t="s">
        <v>121</v>
      </c>
      <c r="H34" s="87" t="s">
        <v>115</v>
      </c>
      <c r="I34" s="4" t="s">
        <v>60</v>
      </c>
      <c r="J34" s="8">
        <f>H34/E34</f>
        <v>1.1176470588235294</v>
      </c>
      <c r="K34" s="196"/>
    </row>
    <row r="35" spans="1:11" ht="31.5" customHeight="1" x14ac:dyDescent="0.25">
      <c r="A35" s="26" t="s">
        <v>64</v>
      </c>
      <c r="B35" s="27" t="s">
        <v>65</v>
      </c>
      <c r="C35" s="33"/>
      <c r="D35" s="33"/>
      <c r="E35" s="2"/>
      <c r="F35" s="14"/>
      <c r="G35" s="75"/>
      <c r="H35" s="89"/>
      <c r="I35" s="4"/>
      <c r="J35" s="8"/>
      <c r="K35" s="196"/>
    </row>
    <row r="36" spans="1:11" ht="40.5" customHeight="1" x14ac:dyDescent="0.25">
      <c r="A36" s="26"/>
      <c r="B36" s="32" t="s">
        <v>20</v>
      </c>
      <c r="C36" s="34" t="s">
        <v>5</v>
      </c>
      <c r="D36" s="151" t="s">
        <v>67</v>
      </c>
      <c r="E36" s="71" t="s">
        <v>104</v>
      </c>
      <c r="F36" s="34" t="s">
        <v>5</v>
      </c>
      <c r="G36" s="87" t="s">
        <v>190</v>
      </c>
      <c r="H36" s="87" t="s">
        <v>192</v>
      </c>
      <c r="I36" s="4" t="s">
        <v>188</v>
      </c>
      <c r="J36" s="8">
        <f t="shared" ref="J36:J41" si="1">H36/E36</f>
        <v>1.36</v>
      </c>
      <c r="K36" s="196"/>
    </row>
    <row r="37" spans="1:11" ht="44.25" customHeight="1" x14ac:dyDescent="0.25">
      <c r="A37" s="26"/>
      <c r="B37" s="32" t="s">
        <v>294</v>
      </c>
      <c r="C37" s="34" t="s">
        <v>5</v>
      </c>
      <c r="D37" s="151"/>
      <c r="E37" s="71" t="s">
        <v>146</v>
      </c>
      <c r="F37" s="34" t="s">
        <v>5</v>
      </c>
      <c r="G37" s="87" t="s">
        <v>121</v>
      </c>
      <c r="H37" s="87" t="s">
        <v>115</v>
      </c>
      <c r="I37" s="4" t="s">
        <v>188</v>
      </c>
      <c r="J37" s="8">
        <f t="shared" si="1"/>
        <v>1.1176470588235294</v>
      </c>
      <c r="K37" s="197"/>
    </row>
    <row r="38" spans="1:11" ht="31.5" customHeight="1" x14ac:dyDescent="0.25">
      <c r="A38" s="26" t="s">
        <v>68</v>
      </c>
      <c r="B38" s="27" t="s">
        <v>69</v>
      </c>
      <c r="C38" s="34"/>
      <c r="D38" s="33"/>
      <c r="E38" s="2"/>
      <c r="F38" s="34"/>
      <c r="G38" s="75"/>
      <c r="H38" s="89"/>
      <c r="I38" s="4"/>
      <c r="J38" s="8"/>
      <c r="K38" s="37"/>
    </row>
    <row r="39" spans="1:11" ht="31.5" customHeight="1" x14ac:dyDescent="0.25">
      <c r="A39" s="26"/>
      <c r="B39" s="32" t="s">
        <v>20</v>
      </c>
      <c r="C39" s="34" t="s">
        <v>5</v>
      </c>
      <c r="D39" s="71" t="s">
        <v>104</v>
      </c>
      <c r="E39" s="71" t="s">
        <v>104</v>
      </c>
      <c r="F39" s="34" t="s">
        <v>5</v>
      </c>
      <c r="G39" s="87" t="s">
        <v>190</v>
      </c>
      <c r="H39" s="87" t="s">
        <v>192</v>
      </c>
      <c r="I39" s="4" t="s">
        <v>188</v>
      </c>
      <c r="J39" s="8">
        <f t="shared" si="1"/>
        <v>1.36</v>
      </c>
      <c r="K39" s="37"/>
    </row>
    <row r="40" spans="1:11" ht="31.5" customHeight="1" x14ac:dyDescent="0.25">
      <c r="A40" s="26"/>
      <c r="B40" s="32" t="s">
        <v>73</v>
      </c>
      <c r="C40" s="128" t="s">
        <v>5</v>
      </c>
      <c r="D40" s="71"/>
      <c r="E40" s="71"/>
      <c r="F40" s="128" t="s">
        <v>5</v>
      </c>
      <c r="G40" s="87" t="s">
        <v>192</v>
      </c>
      <c r="H40" s="87" t="s">
        <v>105</v>
      </c>
      <c r="I40" s="35" t="s">
        <v>188</v>
      </c>
      <c r="J40" s="8"/>
      <c r="K40" s="37"/>
    </row>
    <row r="41" spans="1:11" ht="31.5" customHeight="1" x14ac:dyDescent="0.25">
      <c r="A41" s="26"/>
      <c r="B41" s="32" t="s">
        <v>75</v>
      </c>
      <c r="C41" s="34" t="s">
        <v>5</v>
      </c>
      <c r="D41" s="71" t="s">
        <v>146</v>
      </c>
      <c r="E41" s="71" t="s">
        <v>146</v>
      </c>
      <c r="F41" s="34" t="s">
        <v>5</v>
      </c>
      <c r="G41" s="87" t="s">
        <v>121</v>
      </c>
      <c r="H41" s="87" t="s">
        <v>115</v>
      </c>
      <c r="I41" s="4" t="s">
        <v>188</v>
      </c>
      <c r="J41" s="8">
        <f t="shared" si="1"/>
        <v>1.1176470588235294</v>
      </c>
      <c r="K41" s="37"/>
    </row>
    <row r="42" spans="1:11" ht="73.5" customHeight="1" x14ac:dyDescent="0.25">
      <c r="A42" s="26" t="s">
        <v>71</v>
      </c>
      <c r="B42" s="201" t="s">
        <v>76</v>
      </c>
      <c r="C42" s="14"/>
      <c r="D42" s="14"/>
      <c r="E42" s="14"/>
      <c r="F42" s="14"/>
      <c r="G42" s="75"/>
      <c r="H42" s="75"/>
      <c r="I42" s="14"/>
      <c r="J42" s="14"/>
      <c r="K42" s="37"/>
    </row>
    <row r="43" spans="1:11" ht="31.5" customHeight="1" x14ac:dyDescent="0.25">
      <c r="A43" s="24"/>
      <c r="B43" s="28" t="s">
        <v>23</v>
      </c>
      <c r="C43" s="34" t="s">
        <v>5</v>
      </c>
      <c r="D43" s="151" t="s">
        <v>67</v>
      </c>
      <c r="E43" s="71" t="s">
        <v>104</v>
      </c>
      <c r="F43" s="34" t="s">
        <v>5</v>
      </c>
      <c r="G43" s="87" t="s">
        <v>190</v>
      </c>
      <c r="H43" s="87" t="s">
        <v>192</v>
      </c>
      <c r="I43" s="4" t="s">
        <v>60</v>
      </c>
      <c r="J43" s="8">
        <f>H43/E43</f>
        <v>1.36</v>
      </c>
      <c r="K43" s="37"/>
    </row>
    <row r="44" spans="1:11" ht="33.75" customHeight="1" x14ac:dyDescent="0.25">
      <c r="A44" s="24"/>
      <c r="B44" s="32" t="s">
        <v>204</v>
      </c>
      <c r="C44" s="34" t="s">
        <v>5</v>
      </c>
      <c r="D44" s="151"/>
      <c r="E44" s="71" t="s">
        <v>146</v>
      </c>
      <c r="F44" s="34" t="s">
        <v>5</v>
      </c>
      <c r="G44" s="87" t="s">
        <v>121</v>
      </c>
      <c r="H44" s="87" t="s">
        <v>115</v>
      </c>
      <c r="I44" s="4" t="s">
        <v>60</v>
      </c>
      <c r="J44" s="8">
        <f>H44/E44</f>
        <v>1.1176470588235294</v>
      </c>
      <c r="K44" s="37"/>
    </row>
    <row r="45" spans="1:11" ht="41.25" customHeight="1" x14ac:dyDescent="0.25">
      <c r="A45" s="22" t="s">
        <v>22</v>
      </c>
      <c r="B45" s="23" t="s">
        <v>24</v>
      </c>
      <c r="C45" s="1"/>
      <c r="D45" s="1"/>
      <c r="E45" s="1"/>
      <c r="F45" s="1"/>
      <c r="G45" s="74"/>
      <c r="H45" s="74"/>
      <c r="I45" s="1"/>
      <c r="J45" s="8"/>
      <c r="K45" s="38"/>
    </row>
    <row r="46" spans="1:11" ht="41.25" customHeight="1" x14ac:dyDescent="0.25">
      <c r="A46" s="24"/>
      <c r="B46" s="28" t="s">
        <v>25</v>
      </c>
      <c r="C46" s="34" t="s">
        <v>5</v>
      </c>
      <c r="D46" s="71" t="s">
        <v>194</v>
      </c>
      <c r="E46" s="71" t="s">
        <v>196</v>
      </c>
      <c r="F46" s="34" t="s">
        <v>5</v>
      </c>
      <c r="G46" s="87" t="s">
        <v>193</v>
      </c>
      <c r="H46" s="87" t="s">
        <v>141</v>
      </c>
      <c r="I46" s="4" t="s">
        <v>60</v>
      </c>
      <c r="J46" s="8">
        <f t="shared" ref="J46" si="2">H46/E46</f>
        <v>2.875</v>
      </c>
      <c r="K46" s="191" t="s">
        <v>213</v>
      </c>
    </row>
    <row r="47" spans="1:11" ht="41.25" customHeight="1" x14ac:dyDescent="0.25">
      <c r="A47" s="24"/>
      <c r="B47" s="28" t="s">
        <v>26</v>
      </c>
      <c r="C47" s="34" t="s">
        <v>5</v>
      </c>
      <c r="D47" s="71" t="s">
        <v>125</v>
      </c>
      <c r="E47" s="71" t="s">
        <v>196</v>
      </c>
      <c r="F47" s="34" t="s">
        <v>5</v>
      </c>
      <c r="G47" s="87" t="s">
        <v>121</v>
      </c>
      <c r="H47" s="87" t="s">
        <v>115</v>
      </c>
      <c r="I47" s="4" t="s">
        <v>60</v>
      </c>
      <c r="J47" s="8">
        <f>H47/E47</f>
        <v>2.375</v>
      </c>
      <c r="K47" s="192"/>
    </row>
    <row r="48" spans="1:11" ht="41.25" customHeight="1" x14ac:dyDescent="0.25">
      <c r="A48" s="24"/>
      <c r="B48" s="28" t="s">
        <v>27</v>
      </c>
      <c r="C48" s="34" t="s">
        <v>5</v>
      </c>
      <c r="D48" s="14"/>
      <c r="E48" s="71" t="s">
        <v>196</v>
      </c>
      <c r="F48" s="34" t="s">
        <v>5</v>
      </c>
      <c r="G48" s="87" t="s">
        <v>121</v>
      </c>
      <c r="H48" s="87" t="s">
        <v>115</v>
      </c>
      <c r="I48" s="4" t="s">
        <v>60</v>
      </c>
      <c r="J48" s="8">
        <f>H48/E48</f>
        <v>2.375</v>
      </c>
      <c r="K48" s="192"/>
    </row>
    <row r="49" spans="1:11" ht="41.25" customHeight="1" x14ac:dyDescent="0.25">
      <c r="A49" s="24"/>
      <c r="B49" s="28" t="s">
        <v>205</v>
      </c>
      <c r="C49" s="84" t="s">
        <v>5</v>
      </c>
      <c r="D49" s="14"/>
      <c r="E49" s="71" t="s">
        <v>196</v>
      </c>
      <c r="F49" s="84" t="s">
        <v>5</v>
      </c>
      <c r="G49" s="87" t="s">
        <v>206</v>
      </c>
      <c r="H49" s="87" t="s">
        <v>191</v>
      </c>
      <c r="I49" s="35" t="s">
        <v>188</v>
      </c>
      <c r="J49" s="8">
        <f>H49/E49</f>
        <v>1.5</v>
      </c>
      <c r="K49" s="193"/>
    </row>
    <row r="50" spans="1:11" ht="41.25" customHeight="1" x14ac:dyDescent="0.25">
      <c r="A50" s="22">
        <v>7</v>
      </c>
      <c r="B50" s="23" t="s">
        <v>258</v>
      </c>
      <c r="C50" s="14"/>
      <c r="D50" s="14"/>
      <c r="E50" s="2"/>
      <c r="F50" s="14"/>
      <c r="G50" s="89"/>
      <c r="H50" s="89"/>
      <c r="I50" s="35"/>
      <c r="J50" s="8"/>
      <c r="K50" s="34"/>
    </row>
    <row r="51" spans="1:11" ht="286.5" customHeight="1" x14ac:dyDescent="0.25">
      <c r="A51" s="24"/>
      <c r="B51" s="199" t="s">
        <v>259</v>
      </c>
      <c r="C51" s="34"/>
      <c r="D51" s="14"/>
      <c r="E51" s="2"/>
      <c r="F51" s="14"/>
      <c r="G51" s="89"/>
      <c r="H51" s="89"/>
      <c r="I51" s="35"/>
      <c r="J51" s="8"/>
      <c r="K51" s="190" t="s">
        <v>260</v>
      </c>
    </row>
    <row r="52" spans="1:11" ht="329.25" customHeight="1" x14ac:dyDescent="0.25">
      <c r="A52" s="100">
        <v>8</v>
      </c>
      <c r="B52" s="200" t="s">
        <v>261</v>
      </c>
      <c r="C52" s="80" t="s">
        <v>182</v>
      </c>
      <c r="D52" s="75"/>
      <c r="E52" s="89"/>
      <c r="F52" s="75"/>
      <c r="G52" s="89"/>
      <c r="H52" s="89"/>
      <c r="I52" s="118"/>
      <c r="J52" s="119"/>
      <c r="K52" s="198" t="s">
        <v>262</v>
      </c>
    </row>
    <row r="54" spans="1:11" ht="26.25" customHeight="1" x14ac:dyDescent="0.25">
      <c r="B54" s="150"/>
      <c r="C54" s="150"/>
      <c r="D54" s="150"/>
      <c r="E54" s="150"/>
      <c r="F54" s="150"/>
      <c r="G54" s="150"/>
      <c r="H54" s="150"/>
      <c r="I54" s="150"/>
      <c r="J54" s="150"/>
      <c r="K54" s="150"/>
    </row>
  </sheetData>
  <mergeCells count="27">
    <mergeCell ref="A2:K2"/>
    <mergeCell ref="A4:A6"/>
    <mergeCell ref="B4:B6"/>
    <mergeCell ref="C4:E4"/>
    <mergeCell ref="C5:C6"/>
    <mergeCell ref="E5:E6"/>
    <mergeCell ref="F4:H4"/>
    <mergeCell ref="F5:F6"/>
    <mergeCell ref="H5:H6"/>
    <mergeCell ref="A3:K3"/>
    <mergeCell ref="G5:G6"/>
    <mergeCell ref="D5:D6"/>
    <mergeCell ref="K4:K6"/>
    <mergeCell ref="J4:J6"/>
    <mergeCell ref="I4:I6"/>
    <mergeCell ref="B54:K54"/>
    <mergeCell ref="D36:D37"/>
    <mergeCell ref="D43:D44"/>
    <mergeCell ref="K14:K16"/>
    <mergeCell ref="I14:I16"/>
    <mergeCell ref="J14:J16"/>
    <mergeCell ref="K22:K24"/>
    <mergeCell ref="K10:K12"/>
    <mergeCell ref="K32:K37"/>
    <mergeCell ref="D14:D16"/>
    <mergeCell ref="B20:C20"/>
    <mergeCell ref="K46:K49"/>
  </mergeCells>
  <phoneticPr fontId="7" type="noConversion"/>
  <pageMargins left="0.45" right="0.2" top="0.42" bottom="0.41" header="0.23" footer="0.2"/>
  <pageSetup paperSize="8" orientation="landscape" verticalDpi="300"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
  <sheetViews>
    <sheetView topLeftCell="A88" workbookViewId="0">
      <selection activeCell="H158" sqref="H158"/>
    </sheetView>
  </sheetViews>
  <sheetFormatPr defaultRowHeight="15.75" x14ac:dyDescent="0.25"/>
  <cols>
    <col min="1" max="1" width="6.375" customWidth="1"/>
    <col min="2" max="2" width="51.625" customWidth="1"/>
    <col min="3" max="3" width="12" style="13" customWidth="1"/>
    <col min="4" max="4" width="10.25" customWidth="1"/>
    <col min="7" max="7" width="14.625" customWidth="1"/>
    <col min="8" max="8" width="17.375" customWidth="1"/>
  </cols>
  <sheetData>
    <row r="1" spans="1:8" ht="18.75" x14ac:dyDescent="0.3">
      <c r="H1" s="92" t="s">
        <v>187</v>
      </c>
    </row>
    <row r="2" spans="1:8" ht="37.5" customHeight="1" x14ac:dyDescent="0.25">
      <c r="A2" s="158" t="s">
        <v>240</v>
      </c>
      <c r="B2" s="158"/>
      <c r="C2" s="158"/>
      <c r="D2" s="158"/>
      <c r="E2" s="158"/>
      <c r="F2" s="158"/>
      <c r="G2" s="158"/>
      <c r="H2" s="158"/>
    </row>
    <row r="3" spans="1:8" ht="18" customHeight="1" x14ac:dyDescent="0.25">
      <c r="A3" s="161" t="s">
        <v>28</v>
      </c>
      <c r="B3" s="161"/>
      <c r="C3" s="161"/>
      <c r="D3" s="161"/>
      <c r="E3" s="161"/>
      <c r="F3" s="161"/>
      <c r="G3" s="161"/>
      <c r="H3" s="161"/>
    </row>
    <row r="4" spans="1:8" x14ac:dyDescent="0.25">
      <c r="A4" s="163" t="s">
        <v>0</v>
      </c>
      <c r="B4" s="163" t="s">
        <v>1</v>
      </c>
      <c r="C4" s="172" t="s">
        <v>33</v>
      </c>
      <c r="D4" s="163" t="s">
        <v>35</v>
      </c>
      <c r="E4" s="163" t="s">
        <v>34</v>
      </c>
      <c r="F4" s="163" t="s">
        <v>36</v>
      </c>
      <c r="G4" s="163" t="s">
        <v>37</v>
      </c>
      <c r="H4" s="159" t="s">
        <v>38</v>
      </c>
    </row>
    <row r="5" spans="1:8" ht="60" customHeight="1" x14ac:dyDescent="0.25">
      <c r="A5" s="164"/>
      <c r="B5" s="164"/>
      <c r="C5" s="173"/>
      <c r="D5" s="164"/>
      <c r="E5" s="164"/>
      <c r="F5" s="164"/>
      <c r="G5" s="164"/>
      <c r="H5" s="159"/>
    </row>
    <row r="6" spans="1:8" ht="15.75" customHeight="1" x14ac:dyDescent="0.25">
      <c r="A6" s="165"/>
      <c r="B6" s="165"/>
      <c r="C6" s="174"/>
      <c r="D6" s="165"/>
      <c r="E6" s="165"/>
      <c r="F6" s="165"/>
      <c r="G6" s="165"/>
      <c r="H6" s="159"/>
    </row>
    <row r="7" spans="1:8" s="11" customFormat="1" ht="15.75" customHeight="1" x14ac:dyDescent="0.25">
      <c r="A7" s="9">
        <v>1</v>
      </c>
      <c r="B7" s="10">
        <v>2</v>
      </c>
      <c r="C7" s="9">
        <v>3</v>
      </c>
      <c r="D7" s="9">
        <v>4</v>
      </c>
      <c r="E7" s="9">
        <v>5</v>
      </c>
      <c r="F7" s="9">
        <v>6</v>
      </c>
      <c r="G7" s="9">
        <v>7</v>
      </c>
      <c r="H7" s="9">
        <v>8</v>
      </c>
    </row>
    <row r="8" spans="1:8" s="11" customFormat="1" ht="22.5" customHeight="1" x14ac:dyDescent="0.25">
      <c r="A8" s="91" t="s">
        <v>209</v>
      </c>
      <c r="B8" s="166" t="s">
        <v>216</v>
      </c>
      <c r="C8" s="167"/>
      <c r="D8" s="167"/>
      <c r="E8" s="167"/>
      <c r="F8" s="167"/>
      <c r="G8" s="167"/>
      <c r="H8" s="168"/>
    </row>
    <row r="9" spans="1:8" ht="22.5" customHeight="1" x14ac:dyDescent="0.25">
      <c r="A9" s="18" t="s">
        <v>55</v>
      </c>
      <c r="B9" s="19" t="s">
        <v>13</v>
      </c>
      <c r="C9" s="115"/>
      <c r="D9" s="14"/>
      <c r="E9" s="14"/>
      <c r="F9" s="14"/>
      <c r="G9" s="14"/>
      <c r="H9" s="14"/>
    </row>
    <row r="10" spans="1:8" ht="22.5" customHeight="1" x14ac:dyDescent="0.25">
      <c r="A10" s="90"/>
      <c r="B10" s="3" t="s">
        <v>14</v>
      </c>
      <c r="C10" s="9" t="s">
        <v>5</v>
      </c>
      <c r="D10" s="90">
        <v>1</v>
      </c>
      <c r="E10" s="35">
        <v>10</v>
      </c>
      <c r="F10" s="16">
        <v>340000</v>
      </c>
      <c r="G10" s="16">
        <f>D10*E10*F10</f>
        <v>3400000</v>
      </c>
      <c r="H10" s="14"/>
    </row>
    <row r="11" spans="1:8" ht="22.5" customHeight="1" x14ac:dyDescent="0.25">
      <c r="A11" s="90"/>
      <c r="B11" s="3" t="s">
        <v>15</v>
      </c>
      <c r="C11" s="9" t="s">
        <v>5</v>
      </c>
      <c r="D11" s="90">
        <v>1</v>
      </c>
      <c r="E11" s="35">
        <v>10</v>
      </c>
      <c r="F11" s="16">
        <v>300000</v>
      </c>
      <c r="G11" s="16">
        <f t="shared" ref="G11:G52" si="0">D11*E11*F11</f>
        <v>3000000</v>
      </c>
      <c r="H11" s="14"/>
    </row>
    <row r="12" spans="1:8" ht="22.5" customHeight="1" x14ac:dyDescent="0.25">
      <c r="A12" s="90"/>
      <c r="B12" s="3" t="s">
        <v>39</v>
      </c>
      <c r="C12" s="9" t="s">
        <v>5</v>
      </c>
      <c r="D12" s="90">
        <v>4</v>
      </c>
      <c r="E12" s="35">
        <v>10</v>
      </c>
      <c r="F12" s="16">
        <v>190000</v>
      </c>
      <c r="G12" s="16">
        <f t="shared" si="0"/>
        <v>7600000</v>
      </c>
      <c r="H12" s="14"/>
    </row>
    <row r="13" spans="1:8" ht="22.5" customHeight="1" x14ac:dyDescent="0.25">
      <c r="A13" s="90"/>
      <c r="B13" s="3" t="s">
        <v>250</v>
      </c>
      <c r="C13" s="9" t="s">
        <v>5</v>
      </c>
      <c r="D13" s="90">
        <v>1</v>
      </c>
      <c r="E13" s="35">
        <v>10</v>
      </c>
      <c r="F13" s="16">
        <v>190000</v>
      </c>
      <c r="G13" s="16">
        <f t="shared" si="0"/>
        <v>1900000</v>
      </c>
      <c r="H13" s="14"/>
    </row>
    <row r="14" spans="1:8" s="79" customFormat="1" ht="22.5" customHeight="1" x14ac:dyDescent="0.25">
      <c r="A14" s="120">
        <v>2</v>
      </c>
      <c r="B14" s="122" t="s">
        <v>17</v>
      </c>
      <c r="C14" s="116"/>
      <c r="D14" s="75"/>
      <c r="E14" s="75"/>
      <c r="F14" s="88"/>
      <c r="G14" s="88"/>
      <c r="H14" s="75"/>
    </row>
    <row r="15" spans="1:8" s="79" customFormat="1" ht="22.5" customHeight="1" x14ac:dyDescent="0.25">
      <c r="A15" s="80"/>
      <c r="B15" s="81" t="s">
        <v>41</v>
      </c>
      <c r="C15" s="116" t="s">
        <v>5</v>
      </c>
      <c r="D15" s="76" t="s">
        <v>50</v>
      </c>
      <c r="E15" s="76">
        <v>15</v>
      </c>
      <c r="F15" s="78">
        <v>340000</v>
      </c>
      <c r="G15" s="78">
        <f t="shared" si="0"/>
        <v>5100000</v>
      </c>
      <c r="H15" s="75"/>
    </row>
    <row r="16" spans="1:8" s="79" customFormat="1" ht="22.5" customHeight="1" x14ac:dyDescent="0.25">
      <c r="A16" s="80"/>
      <c r="B16" s="81" t="s">
        <v>73</v>
      </c>
      <c r="C16" s="116" t="s">
        <v>5</v>
      </c>
      <c r="D16" s="76" t="s">
        <v>244</v>
      </c>
      <c r="E16" s="76" t="s">
        <v>198</v>
      </c>
      <c r="F16" s="78">
        <v>230000</v>
      </c>
      <c r="G16" s="78">
        <f t="shared" si="0"/>
        <v>93840000</v>
      </c>
      <c r="H16" s="75"/>
    </row>
    <row r="17" spans="1:8" s="79" customFormat="1" ht="22.5" customHeight="1" x14ac:dyDescent="0.25">
      <c r="A17" s="80"/>
      <c r="B17" s="81" t="s">
        <v>75</v>
      </c>
      <c r="C17" s="116" t="s">
        <v>5</v>
      </c>
      <c r="D17" s="77" t="s">
        <v>50</v>
      </c>
      <c r="E17" s="76">
        <v>15</v>
      </c>
      <c r="F17" s="78">
        <v>230000</v>
      </c>
      <c r="G17" s="78">
        <f t="shared" si="0"/>
        <v>3450000</v>
      </c>
      <c r="H17" s="75"/>
    </row>
    <row r="18" spans="1:8" ht="22.5" customHeight="1" x14ac:dyDescent="0.25">
      <c r="A18" s="91">
        <v>3</v>
      </c>
      <c r="B18" s="19" t="s">
        <v>47</v>
      </c>
      <c r="C18" s="115"/>
      <c r="D18" s="14"/>
      <c r="E18" s="2"/>
      <c r="F18" s="16"/>
      <c r="G18" s="17"/>
      <c r="H18" s="14"/>
    </row>
    <row r="19" spans="1:8" ht="22.5" customHeight="1" x14ac:dyDescent="0.25">
      <c r="A19" s="90"/>
      <c r="B19" s="12" t="s">
        <v>48</v>
      </c>
      <c r="C19" s="115" t="s">
        <v>5</v>
      </c>
      <c r="D19" s="15" t="s">
        <v>50</v>
      </c>
      <c r="E19" s="15" t="s">
        <v>53</v>
      </c>
      <c r="F19" s="16">
        <v>340000</v>
      </c>
      <c r="G19" s="16">
        <f t="shared" si="0"/>
        <v>1020000</v>
      </c>
      <c r="H19" s="14"/>
    </row>
    <row r="20" spans="1:8" ht="22.5" customHeight="1" x14ac:dyDescent="0.25">
      <c r="A20" s="90"/>
      <c r="B20" s="12" t="s">
        <v>40</v>
      </c>
      <c r="C20" s="115" t="s">
        <v>5</v>
      </c>
      <c r="D20" s="35" t="s">
        <v>51</v>
      </c>
      <c r="E20" s="15" t="s">
        <v>53</v>
      </c>
      <c r="F20" s="16">
        <v>230000</v>
      </c>
      <c r="G20" s="16">
        <f t="shared" si="0"/>
        <v>2760000</v>
      </c>
      <c r="H20" s="14"/>
    </row>
    <row r="21" spans="1:8" ht="22.5" customHeight="1" x14ac:dyDescent="0.25">
      <c r="A21" s="91">
        <v>4</v>
      </c>
      <c r="B21" s="1" t="s">
        <v>19</v>
      </c>
      <c r="C21" s="115"/>
      <c r="D21" s="14"/>
      <c r="E21" s="14"/>
      <c r="F21" s="70"/>
      <c r="G21" s="16"/>
      <c r="H21" s="14"/>
    </row>
    <row r="22" spans="1:8" ht="22.5" customHeight="1" x14ac:dyDescent="0.25">
      <c r="A22" s="90"/>
      <c r="B22" s="14" t="s">
        <v>20</v>
      </c>
      <c r="C22" s="9" t="s">
        <v>5</v>
      </c>
      <c r="D22" s="83" t="s">
        <v>50</v>
      </c>
      <c r="E22" s="15" t="s">
        <v>54</v>
      </c>
      <c r="F22" s="16">
        <v>340000</v>
      </c>
      <c r="G22" s="16">
        <f t="shared" si="0"/>
        <v>680000</v>
      </c>
      <c r="H22" s="14"/>
    </row>
    <row r="23" spans="1:8" ht="22.5" customHeight="1" x14ac:dyDescent="0.25">
      <c r="A23" s="90"/>
      <c r="B23" s="14" t="s">
        <v>21</v>
      </c>
      <c r="C23" s="9" t="s">
        <v>5</v>
      </c>
      <c r="D23" s="83" t="s">
        <v>50</v>
      </c>
      <c r="E23" s="15" t="s">
        <v>54</v>
      </c>
      <c r="F23" s="16">
        <v>300000</v>
      </c>
      <c r="G23" s="16">
        <f t="shared" si="0"/>
        <v>600000</v>
      </c>
      <c r="H23" s="14"/>
    </row>
    <row r="24" spans="1:8" ht="22.5" customHeight="1" x14ac:dyDescent="0.25">
      <c r="A24" s="90"/>
      <c r="B24" s="12" t="s">
        <v>42</v>
      </c>
      <c r="C24" s="9" t="s">
        <v>5</v>
      </c>
      <c r="D24" s="90">
        <v>47</v>
      </c>
      <c r="E24" s="15" t="s">
        <v>54</v>
      </c>
      <c r="F24" s="16">
        <v>190000</v>
      </c>
      <c r="G24" s="16">
        <f t="shared" si="0"/>
        <v>17860000</v>
      </c>
      <c r="H24" s="14"/>
    </row>
    <row r="25" spans="1:8" ht="22.5" customHeight="1" x14ac:dyDescent="0.25">
      <c r="A25" s="90"/>
      <c r="B25" s="12" t="s">
        <v>75</v>
      </c>
      <c r="C25" s="9" t="s">
        <v>5</v>
      </c>
      <c r="D25" s="83" t="s">
        <v>50</v>
      </c>
      <c r="E25" s="15" t="s">
        <v>54</v>
      </c>
      <c r="F25" s="16">
        <v>190000</v>
      </c>
      <c r="G25" s="16">
        <f t="shared" si="0"/>
        <v>380000</v>
      </c>
      <c r="H25" s="14"/>
    </row>
    <row r="26" spans="1:8" ht="22.5" customHeight="1" x14ac:dyDescent="0.25">
      <c r="A26" s="91">
        <v>5</v>
      </c>
      <c r="B26" s="1" t="s">
        <v>43</v>
      </c>
      <c r="C26" s="115"/>
      <c r="D26" s="14"/>
      <c r="E26" s="2"/>
      <c r="F26" s="16"/>
      <c r="G26" s="16"/>
      <c r="H26" s="14"/>
    </row>
    <row r="27" spans="1:8" ht="22.5" customHeight="1" x14ac:dyDescent="0.25">
      <c r="A27" s="90"/>
      <c r="B27" s="14" t="s">
        <v>20</v>
      </c>
      <c r="C27" s="9" t="s">
        <v>5</v>
      </c>
      <c r="D27" s="83" t="s">
        <v>50</v>
      </c>
      <c r="E27" s="15" t="s">
        <v>54</v>
      </c>
      <c r="F27" s="16">
        <v>340000</v>
      </c>
      <c r="G27" s="16">
        <f t="shared" si="0"/>
        <v>680000</v>
      </c>
      <c r="H27" s="14"/>
    </row>
    <row r="28" spans="1:8" ht="22.5" customHeight="1" x14ac:dyDescent="0.25">
      <c r="A28" s="90"/>
      <c r="B28" s="12" t="s">
        <v>42</v>
      </c>
      <c r="C28" s="9" t="s">
        <v>5</v>
      </c>
      <c r="D28" s="83" t="s">
        <v>51</v>
      </c>
      <c r="E28" s="15" t="s">
        <v>54</v>
      </c>
      <c r="F28" s="16">
        <v>190000</v>
      </c>
      <c r="G28" s="16">
        <f t="shared" si="0"/>
        <v>1520000</v>
      </c>
      <c r="H28" s="14"/>
    </row>
    <row r="29" spans="1:8" ht="22.5" customHeight="1" x14ac:dyDescent="0.25">
      <c r="A29" s="90"/>
      <c r="B29" s="12" t="s">
        <v>75</v>
      </c>
      <c r="C29" s="9" t="s">
        <v>5</v>
      </c>
      <c r="D29" s="83" t="s">
        <v>50</v>
      </c>
      <c r="E29" s="15" t="s">
        <v>54</v>
      </c>
      <c r="F29" s="16">
        <v>190000</v>
      </c>
      <c r="G29" s="16">
        <f t="shared" si="0"/>
        <v>380000</v>
      </c>
      <c r="H29" s="14"/>
    </row>
    <row r="30" spans="1:8" s="79" customFormat="1" ht="34.5" customHeight="1" x14ac:dyDescent="0.25">
      <c r="A30" s="127">
        <v>6</v>
      </c>
      <c r="B30" s="74" t="s">
        <v>217</v>
      </c>
      <c r="C30" s="116"/>
      <c r="D30" s="77"/>
      <c r="E30" s="76"/>
      <c r="F30" s="78"/>
      <c r="G30" s="78"/>
      <c r="H30" s="75"/>
    </row>
    <row r="31" spans="1:8" s="79" customFormat="1" ht="22.5" customHeight="1" x14ac:dyDescent="0.25">
      <c r="A31" s="80"/>
      <c r="B31" s="75" t="s">
        <v>20</v>
      </c>
      <c r="C31" s="85" t="s">
        <v>5</v>
      </c>
      <c r="D31" s="77" t="s">
        <v>50</v>
      </c>
      <c r="E31" s="76">
        <v>10</v>
      </c>
      <c r="F31" s="78">
        <v>340000</v>
      </c>
      <c r="G31" s="78">
        <f t="shared" si="0"/>
        <v>3400000</v>
      </c>
      <c r="H31" s="75"/>
    </row>
    <row r="32" spans="1:8" s="79" customFormat="1" ht="22.5" customHeight="1" x14ac:dyDescent="0.25">
      <c r="A32" s="80"/>
      <c r="B32" s="81" t="s">
        <v>73</v>
      </c>
      <c r="C32" s="85" t="s">
        <v>5</v>
      </c>
      <c r="D32" s="77">
        <v>68</v>
      </c>
      <c r="E32" s="76" t="s">
        <v>211</v>
      </c>
      <c r="F32" s="78">
        <v>300000</v>
      </c>
      <c r="G32" s="78">
        <f t="shared" si="0"/>
        <v>204000000</v>
      </c>
      <c r="H32" s="75"/>
    </row>
    <row r="33" spans="1:8" s="79" customFormat="1" ht="22.5" customHeight="1" x14ac:dyDescent="0.25">
      <c r="A33" s="80"/>
      <c r="B33" s="81" t="s">
        <v>75</v>
      </c>
      <c r="C33" s="85" t="s">
        <v>5</v>
      </c>
      <c r="D33" s="77" t="s">
        <v>50</v>
      </c>
      <c r="E33" s="76">
        <v>10</v>
      </c>
      <c r="F33" s="78">
        <v>190000</v>
      </c>
      <c r="G33" s="78">
        <f t="shared" si="0"/>
        <v>1900000</v>
      </c>
      <c r="H33" s="75"/>
    </row>
    <row r="34" spans="1:8" ht="32.25" customHeight="1" x14ac:dyDescent="0.25">
      <c r="A34" s="91">
        <v>7</v>
      </c>
      <c r="B34" s="1" t="s">
        <v>218</v>
      </c>
      <c r="C34" s="115"/>
      <c r="D34" s="14"/>
      <c r="E34" s="2"/>
      <c r="F34" s="16"/>
      <c r="G34" s="16"/>
      <c r="H34" s="14"/>
    </row>
    <row r="35" spans="1:8" ht="22.5" customHeight="1" x14ac:dyDescent="0.25">
      <c r="A35" s="90"/>
      <c r="B35" s="14" t="s">
        <v>20</v>
      </c>
      <c r="C35" s="9" t="s">
        <v>5</v>
      </c>
      <c r="D35" s="83" t="s">
        <v>50</v>
      </c>
      <c r="E35" s="15" t="s">
        <v>51</v>
      </c>
      <c r="F35" s="16">
        <v>340000</v>
      </c>
      <c r="G35" s="16">
        <f t="shared" si="0"/>
        <v>1360000</v>
      </c>
      <c r="H35" s="14"/>
    </row>
    <row r="36" spans="1:8" ht="22.5" customHeight="1" x14ac:dyDescent="0.25">
      <c r="A36" s="90"/>
      <c r="B36" s="12" t="s">
        <v>42</v>
      </c>
      <c r="C36" s="9" t="s">
        <v>5</v>
      </c>
      <c r="D36" s="83">
        <v>20</v>
      </c>
      <c r="E36" s="15" t="s">
        <v>51</v>
      </c>
      <c r="F36" s="16">
        <v>190000</v>
      </c>
      <c r="G36" s="16">
        <f t="shared" si="0"/>
        <v>15200000</v>
      </c>
      <c r="H36" s="14"/>
    </row>
    <row r="37" spans="1:8" ht="22.5" customHeight="1" x14ac:dyDescent="0.25">
      <c r="A37" s="90"/>
      <c r="B37" s="12" t="s">
        <v>75</v>
      </c>
      <c r="C37" s="9" t="s">
        <v>5</v>
      </c>
      <c r="D37" s="83" t="s">
        <v>50</v>
      </c>
      <c r="E37" s="15" t="s">
        <v>51</v>
      </c>
      <c r="F37" s="16">
        <v>190000</v>
      </c>
      <c r="G37" s="16">
        <f t="shared" si="0"/>
        <v>760000</v>
      </c>
      <c r="H37" s="14"/>
    </row>
    <row r="38" spans="1:8" ht="22.5" customHeight="1" x14ac:dyDescent="0.25">
      <c r="A38" s="91">
        <v>8</v>
      </c>
      <c r="B38" s="1" t="s">
        <v>45</v>
      </c>
      <c r="C38" s="115"/>
      <c r="D38" s="14"/>
      <c r="E38" s="2"/>
      <c r="F38" s="16"/>
      <c r="G38" s="16"/>
      <c r="H38" s="14"/>
    </row>
    <row r="39" spans="1:8" ht="22.5" customHeight="1" x14ac:dyDescent="0.25">
      <c r="A39" s="90"/>
      <c r="B39" s="12" t="s">
        <v>46</v>
      </c>
      <c r="C39" s="9" t="s">
        <v>5</v>
      </c>
      <c r="D39" s="83" t="s">
        <v>50</v>
      </c>
      <c r="E39" s="76" t="s">
        <v>197</v>
      </c>
      <c r="F39" s="16">
        <v>340000</v>
      </c>
      <c r="G39" s="16">
        <f t="shared" si="0"/>
        <v>1700000</v>
      </c>
      <c r="H39" s="14"/>
    </row>
    <row r="40" spans="1:8" ht="22.5" customHeight="1" x14ac:dyDescent="0.25">
      <c r="A40" s="90"/>
      <c r="B40" s="12" t="s">
        <v>40</v>
      </c>
      <c r="C40" s="9" t="s">
        <v>5</v>
      </c>
      <c r="D40" s="83" t="s">
        <v>199</v>
      </c>
      <c r="E40" s="76" t="s">
        <v>197</v>
      </c>
      <c r="F40" s="16">
        <v>190000</v>
      </c>
      <c r="G40" s="16">
        <f t="shared" si="0"/>
        <v>6650000</v>
      </c>
      <c r="H40" s="14"/>
    </row>
    <row r="41" spans="1:8" ht="22.5" customHeight="1" x14ac:dyDescent="0.25">
      <c r="A41" s="91">
        <v>9</v>
      </c>
      <c r="B41" s="1" t="s">
        <v>226</v>
      </c>
      <c r="C41" s="115"/>
      <c r="D41" s="14"/>
      <c r="E41" s="2"/>
      <c r="F41" s="16"/>
      <c r="G41" s="16"/>
      <c r="H41" s="14"/>
    </row>
    <row r="42" spans="1:8" ht="22.5" customHeight="1" x14ac:dyDescent="0.25">
      <c r="A42" s="90"/>
      <c r="B42" s="14" t="s">
        <v>20</v>
      </c>
      <c r="C42" s="9" t="s">
        <v>5</v>
      </c>
      <c r="D42" s="15" t="s">
        <v>50</v>
      </c>
      <c r="E42" s="15" t="s">
        <v>211</v>
      </c>
      <c r="F42" s="16">
        <v>340000</v>
      </c>
      <c r="G42" s="16">
        <f t="shared" si="0"/>
        <v>3400000</v>
      </c>
      <c r="H42" s="14"/>
    </row>
    <row r="43" spans="1:8" ht="22.5" customHeight="1" x14ac:dyDescent="0.25">
      <c r="A43" s="90"/>
      <c r="B43" s="12" t="s">
        <v>42</v>
      </c>
      <c r="C43" s="9" t="s">
        <v>5</v>
      </c>
      <c r="D43" s="35">
        <v>15</v>
      </c>
      <c r="E43" s="35">
        <v>10</v>
      </c>
      <c r="F43" s="16">
        <v>190000</v>
      </c>
      <c r="G43" s="16">
        <f t="shared" si="0"/>
        <v>28500000</v>
      </c>
      <c r="H43" s="14"/>
    </row>
    <row r="44" spans="1:8" ht="22.5" customHeight="1" x14ac:dyDescent="0.25">
      <c r="A44" s="90"/>
      <c r="B44" s="12" t="s">
        <v>75</v>
      </c>
      <c r="C44" s="9" t="s">
        <v>5</v>
      </c>
      <c r="D44" s="15" t="s">
        <v>50</v>
      </c>
      <c r="E44" s="15" t="s">
        <v>211</v>
      </c>
      <c r="F44" s="16">
        <v>190000</v>
      </c>
      <c r="G44" s="16">
        <f t="shared" si="0"/>
        <v>1900000</v>
      </c>
      <c r="H44" s="14"/>
    </row>
    <row r="45" spans="1:8" ht="22.5" customHeight="1" x14ac:dyDescent="0.25">
      <c r="A45" s="91">
        <v>10</v>
      </c>
      <c r="B45" s="1" t="s">
        <v>49</v>
      </c>
      <c r="C45" s="9"/>
      <c r="D45" s="14"/>
      <c r="E45" s="2"/>
      <c r="F45" s="16"/>
      <c r="G45" s="16"/>
      <c r="H45" s="14"/>
    </row>
    <row r="46" spans="1:8" ht="22.5" customHeight="1" x14ac:dyDescent="0.25">
      <c r="A46" s="90"/>
      <c r="B46" s="14" t="s">
        <v>20</v>
      </c>
      <c r="C46" s="9" t="s">
        <v>5</v>
      </c>
      <c r="D46" s="15" t="s">
        <v>50</v>
      </c>
      <c r="E46" s="15" t="s">
        <v>211</v>
      </c>
      <c r="F46" s="16">
        <v>340000</v>
      </c>
      <c r="G46" s="16">
        <f t="shared" si="0"/>
        <v>3400000</v>
      </c>
      <c r="H46" s="14"/>
    </row>
    <row r="47" spans="1:8" ht="22.5" customHeight="1" x14ac:dyDescent="0.25">
      <c r="A47" s="90"/>
      <c r="B47" s="12" t="s">
        <v>42</v>
      </c>
      <c r="C47" s="9" t="s">
        <v>5</v>
      </c>
      <c r="D47" s="15" t="s">
        <v>51</v>
      </c>
      <c r="E47" s="15" t="s">
        <v>211</v>
      </c>
      <c r="F47" s="16">
        <v>190000</v>
      </c>
      <c r="G47" s="16">
        <f t="shared" si="0"/>
        <v>7600000</v>
      </c>
      <c r="H47" s="14"/>
    </row>
    <row r="48" spans="1:8" ht="22.5" customHeight="1" x14ac:dyDescent="0.25">
      <c r="A48" s="91">
        <v>11</v>
      </c>
      <c r="B48" s="1" t="s">
        <v>24</v>
      </c>
      <c r="C48" s="9"/>
      <c r="D48" s="14"/>
      <c r="E48" s="2"/>
      <c r="F48" s="16"/>
      <c r="G48" s="16"/>
      <c r="H48" s="14"/>
    </row>
    <row r="49" spans="1:8" ht="22.5" customHeight="1" x14ac:dyDescent="0.25">
      <c r="A49" s="90"/>
      <c r="B49" s="14" t="s">
        <v>25</v>
      </c>
      <c r="C49" s="9" t="s">
        <v>5</v>
      </c>
      <c r="D49" s="15" t="s">
        <v>50</v>
      </c>
      <c r="E49" s="15" t="s">
        <v>211</v>
      </c>
      <c r="F49" s="16">
        <v>230000</v>
      </c>
      <c r="G49" s="16">
        <f t="shared" si="0"/>
        <v>2300000</v>
      </c>
      <c r="H49" s="14"/>
    </row>
    <row r="50" spans="1:8" ht="22.5" customHeight="1" x14ac:dyDescent="0.25">
      <c r="A50" s="90"/>
      <c r="B50" s="14" t="s">
        <v>26</v>
      </c>
      <c r="C50" s="9" t="s">
        <v>5</v>
      </c>
      <c r="D50" s="15" t="s">
        <v>51</v>
      </c>
      <c r="E50" s="15" t="s">
        <v>211</v>
      </c>
      <c r="F50" s="16">
        <v>190000</v>
      </c>
      <c r="G50" s="16">
        <f t="shared" si="0"/>
        <v>7600000</v>
      </c>
      <c r="H50" s="14"/>
    </row>
    <row r="51" spans="1:8" ht="22.5" customHeight="1" x14ac:dyDescent="0.25">
      <c r="A51" s="90"/>
      <c r="B51" s="14" t="s">
        <v>27</v>
      </c>
      <c r="C51" s="9" t="s">
        <v>5</v>
      </c>
      <c r="D51" s="15" t="s">
        <v>54</v>
      </c>
      <c r="E51" s="15" t="s">
        <v>211</v>
      </c>
      <c r="F51" s="16">
        <v>190000</v>
      </c>
      <c r="G51" s="16">
        <f t="shared" si="0"/>
        <v>3800000</v>
      </c>
      <c r="H51" s="14"/>
    </row>
    <row r="52" spans="1:8" ht="22.5" customHeight="1" x14ac:dyDescent="0.25">
      <c r="A52" s="90"/>
      <c r="B52" s="14" t="s">
        <v>205</v>
      </c>
      <c r="C52" s="9" t="s">
        <v>5</v>
      </c>
      <c r="D52" s="15">
        <v>10</v>
      </c>
      <c r="E52" s="15">
        <v>10</v>
      </c>
      <c r="F52" s="16">
        <v>120000</v>
      </c>
      <c r="G52" s="16">
        <f t="shared" si="0"/>
        <v>12000000</v>
      </c>
      <c r="H52" s="14"/>
    </row>
    <row r="53" spans="1:8" s="79" customFormat="1" ht="36" customHeight="1" x14ac:dyDescent="0.25">
      <c r="A53" s="120">
        <v>12</v>
      </c>
      <c r="B53" s="74" t="s">
        <v>245</v>
      </c>
      <c r="C53" s="85"/>
      <c r="D53" s="75"/>
      <c r="E53" s="118"/>
      <c r="F53" s="78"/>
      <c r="G53" s="78"/>
      <c r="H53" s="75"/>
    </row>
    <row r="54" spans="1:8" s="79" customFormat="1" ht="22.5" customHeight="1" x14ac:dyDescent="0.25">
      <c r="A54" s="80"/>
      <c r="B54" s="75" t="s">
        <v>57</v>
      </c>
      <c r="C54" s="85" t="s">
        <v>56</v>
      </c>
      <c r="D54" s="75"/>
      <c r="E54" s="118">
        <v>1000</v>
      </c>
      <c r="F54" s="78">
        <v>50000</v>
      </c>
      <c r="G54" s="78">
        <f>E54*F54</f>
        <v>50000000</v>
      </c>
      <c r="H54" s="75"/>
    </row>
    <row r="55" spans="1:8" s="79" customFormat="1" ht="22.5" customHeight="1" x14ac:dyDescent="0.25">
      <c r="A55" s="80"/>
      <c r="B55" s="75" t="s">
        <v>58</v>
      </c>
      <c r="C55" s="85" t="s">
        <v>56</v>
      </c>
      <c r="D55" s="75"/>
      <c r="E55" s="118">
        <v>1000</v>
      </c>
      <c r="F55" s="78">
        <v>40000</v>
      </c>
      <c r="G55" s="78">
        <f>E55*F55</f>
        <v>40000000</v>
      </c>
      <c r="H55" s="75"/>
    </row>
    <row r="56" spans="1:8" s="79" customFormat="1" ht="22.5" customHeight="1" x14ac:dyDescent="0.25">
      <c r="A56" s="80"/>
      <c r="B56" s="123" t="s">
        <v>242</v>
      </c>
      <c r="C56" s="85" t="s">
        <v>56</v>
      </c>
      <c r="D56" s="75"/>
      <c r="E56" s="118">
        <v>1000</v>
      </c>
      <c r="F56" s="78">
        <v>30000</v>
      </c>
      <c r="G56" s="78">
        <f>E56*F56</f>
        <v>30000000</v>
      </c>
      <c r="H56" s="75"/>
    </row>
    <row r="57" spans="1:8" ht="22.5" customHeight="1" x14ac:dyDescent="0.25">
      <c r="A57" s="90"/>
      <c r="B57" s="91" t="s">
        <v>212</v>
      </c>
      <c r="C57" s="9"/>
      <c r="D57" s="14"/>
      <c r="E57" s="2"/>
      <c r="F57" s="16"/>
      <c r="G57" s="73">
        <f>G10+G11+G12+G13+G15+G16+G17+G19+G20+G22+G23+G24+G25+G27+G28+G29+G31+G32+G33+G35+G36+G37+G39+G40+G42+G43+G44+G46+G47+G49+G50+G51+G52+G54+G55+G56</f>
        <v>569640000</v>
      </c>
      <c r="H57" s="14"/>
    </row>
    <row r="58" spans="1:8" ht="41.25" customHeight="1" x14ac:dyDescent="0.25">
      <c r="A58" s="91" t="s">
        <v>210</v>
      </c>
      <c r="B58" s="169" t="s">
        <v>219</v>
      </c>
      <c r="C58" s="170"/>
      <c r="D58" s="170"/>
      <c r="E58" s="170"/>
      <c r="F58" s="170"/>
      <c r="G58" s="170"/>
      <c r="H58" s="171"/>
    </row>
    <row r="59" spans="1:8" ht="27" customHeight="1" x14ac:dyDescent="0.25">
      <c r="A59" s="18" t="s">
        <v>55</v>
      </c>
      <c r="B59" s="19" t="s">
        <v>13</v>
      </c>
      <c r="C59" s="115"/>
      <c r="D59" s="14"/>
      <c r="E59" s="14"/>
      <c r="F59" s="14"/>
      <c r="G59" s="14"/>
      <c r="H59" s="14"/>
    </row>
    <row r="60" spans="1:8" ht="27" customHeight="1" x14ac:dyDescent="0.25">
      <c r="A60" s="90"/>
      <c r="B60" s="3" t="s">
        <v>14</v>
      </c>
      <c r="C60" s="9" t="s">
        <v>5</v>
      </c>
      <c r="D60" s="90">
        <v>1</v>
      </c>
      <c r="E60" s="35">
        <v>10</v>
      </c>
      <c r="F60" s="16">
        <v>340000</v>
      </c>
      <c r="G60" s="16">
        <f>D60*E60*F60</f>
        <v>3400000</v>
      </c>
      <c r="H60" s="14"/>
    </row>
    <row r="61" spans="1:8" ht="27" customHeight="1" x14ac:dyDescent="0.25">
      <c r="A61" s="90"/>
      <c r="B61" s="3" t="s">
        <v>15</v>
      </c>
      <c r="C61" s="9" t="s">
        <v>5</v>
      </c>
      <c r="D61" s="90">
        <v>1</v>
      </c>
      <c r="E61" s="35">
        <v>10</v>
      </c>
      <c r="F61" s="16">
        <v>300000</v>
      </c>
      <c r="G61" s="16">
        <f t="shared" ref="G61:G102" si="1">D61*E61*F61</f>
        <v>3000000</v>
      </c>
      <c r="H61" s="14"/>
    </row>
    <row r="62" spans="1:8" ht="27" customHeight="1" x14ac:dyDescent="0.25">
      <c r="A62" s="90"/>
      <c r="B62" s="3" t="s">
        <v>39</v>
      </c>
      <c r="C62" s="9" t="s">
        <v>5</v>
      </c>
      <c r="D62" s="90">
        <v>4</v>
      </c>
      <c r="E62" s="35">
        <v>10</v>
      </c>
      <c r="F62" s="16">
        <v>190000</v>
      </c>
      <c r="G62" s="16">
        <f t="shared" si="1"/>
        <v>7600000</v>
      </c>
      <c r="H62" s="14"/>
    </row>
    <row r="63" spans="1:8" ht="27" customHeight="1" x14ac:dyDescent="0.25">
      <c r="A63" s="90"/>
      <c r="B63" s="3" t="s">
        <v>250</v>
      </c>
      <c r="C63" s="9" t="s">
        <v>5</v>
      </c>
      <c r="D63" s="90">
        <v>1</v>
      </c>
      <c r="E63" s="35">
        <v>10</v>
      </c>
      <c r="F63" s="16">
        <v>190000</v>
      </c>
      <c r="G63" s="16">
        <f t="shared" si="1"/>
        <v>1900000</v>
      </c>
      <c r="H63" s="14"/>
    </row>
    <row r="64" spans="1:8" ht="27" customHeight="1" x14ac:dyDescent="0.25">
      <c r="A64" s="91">
        <v>2</v>
      </c>
      <c r="B64" s="19" t="s">
        <v>17</v>
      </c>
      <c r="C64" s="115"/>
      <c r="D64" s="14"/>
      <c r="E64" s="14"/>
      <c r="F64" s="70"/>
      <c r="G64" s="70"/>
      <c r="H64" s="14"/>
    </row>
    <row r="65" spans="1:8" ht="27" customHeight="1" x14ac:dyDescent="0.25">
      <c r="A65" s="90"/>
      <c r="B65" s="12" t="s">
        <v>41</v>
      </c>
      <c r="C65" s="9" t="s">
        <v>5</v>
      </c>
      <c r="D65" s="15" t="s">
        <v>50</v>
      </c>
      <c r="E65" s="76" t="s">
        <v>197</v>
      </c>
      <c r="F65" s="16">
        <v>340000</v>
      </c>
      <c r="G65" s="16">
        <f t="shared" si="1"/>
        <v>1700000</v>
      </c>
      <c r="H65" s="14"/>
    </row>
    <row r="66" spans="1:8" ht="27" customHeight="1" x14ac:dyDescent="0.25">
      <c r="A66" s="121"/>
      <c r="B66" s="12" t="s">
        <v>246</v>
      </c>
      <c r="C66" s="9" t="s">
        <v>5</v>
      </c>
      <c r="D66" s="15" t="s">
        <v>247</v>
      </c>
      <c r="E66" s="76" t="s">
        <v>197</v>
      </c>
      <c r="F66" s="16">
        <v>230000</v>
      </c>
      <c r="G66" s="16">
        <f t="shared" si="1"/>
        <v>13800000</v>
      </c>
      <c r="H66" s="14"/>
    </row>
    <row r="67" spans="1:8" ht="27" customHeight="1" x14ac:dyDescent="0.25">
      <c r="A67" s="90"/>
      <c r="B67" s="12" t="s">
        <v>75</v>
      </c>
      <c r="C67" s="9" t="s">
        <v>5</v>
      </c>
      <c r="D67" s="83" t="s">
        <v>50</v>
      </c>
      <c r="E67" s="76" t="s">
        <v>197</v>
      </c>
      <c r="F67" s="16">
        <v>230000</v>
      </c>
      <c r="G67" s="16">
        <f t="shared" si="1"/>
        <v>1150000</v>
      </c>
      <c r="H67" s="14"/>
    </row>
    <row r="68" spans="1:8" ht="27" customHeight="1" x14ac:dyDescent="0.25">
      <c r="A68" s="91">
        <v>3</v>
      </c>
      <c r="B68" s="19" t="s">
        <v>47</v>
      </c>
      <c r="C68" s="9"/>
      <c r="D68" s="14"/>
      <c r="E68" s="89"/>
      <c r="F68" s="16"/>
      <c r="G68" s="16"/>
      <c r="H68" s="14"/>
    </row>
    <row r="69" spans="1:8" ht="27" customHeight="1" x14ac:dyDescent="0.25">
      <c r="A69" s="90"/>
      <c r="B69" s="12" t="s">
        <v>48</v>
      </c>
      <c r="C69" s="9" t="s">
        <v>5</v>
      </c>
      <c r="D69" s="15" t="s">
        <v>50</v>
      </c>
      <c r="E69" s="76" t="s">
        <v>54</v>
      </c>
      <c r="F69" s="16">
        <v>340000</v>
      </c>
      <c r="G69" s="16">
        <f t="shared" si="1"/>
        <v>680000</v>
      </c>
      <c r="H69" s="14"/>
    </row>
    <row r="70" spans="1:8" ht="27" customHeight="1" x14ac:dyDescent="0.25">
      <c r="A70" s="90"/>
      <c r="B70" s="12" t="s">
        <v>40</v>
      </c>
      <c r="C70" s="9" t="s">
        <v>5</v>
      </c>
      <c r="D70" s="15" t="s">
        <v>53</v>
      </c>
      <c r="E70" s="76" t="s">
        <v>54</v>
      </c>
      <c r="F70" s="16">
        <v>230000</v>
      </c>
      <c r="G70" s="16">
        <f t="shared" si="1"/>
        <v>1380000</v>
      </c>
      <c r="H70" s="14"/>
    </row>
    <row r="71" spans="1:8" ht="27" customHeight="1" x14ac:dyDescent="0.25">
      <c r="A71" s="91">
        <v>4</v>
      </c>
      <c r="B71" s="1" t="s">
        <v>19</v>
      </c>
      <c r="C71" s="115"/>
      <c r="D71" s="14"/>
      <c r="E71" s="14"/>
      <c r="F71" s="70"/>
      <c r="G71" s="16"/>
      <c r="H71" s="14"/>
    </row>
    <row r="72" spans="1:8" ht="27" customHeight="1" x14ac:dyDescent="0.25">
      <c r="A72" s="90"/>
      <c r="B72" s="14" t="s">
        <v>20</v>
      </c>
      <c r="C72" s="9" t="s">
        <v>5</v>
      </c>
      <c r="D72" s="83" t="s">
        <v>50</v>
      </c>
      <c r="E72" s="15" t="s">
        <v>54</v>
      </c>
      <c r="F72" s="16">
        <v>340000</v>
      </c>
      <c r="G72" s="16">
        <f t="shared" si="1"/>
        <v>680000</v>
      </c>
      <c r="H72" s="14"/>
    </row>
    <row r="73" spans="1:8" ht="27" customHeight="1" x14ac:dyDescent="0.25">
      <c r="A73" s="90"/>
      <c r="B73" s="14" t="s">
        <v>21</v>
      </c>
      <c r="C73" s="9" t="s">
        <v>5</v>
      </c>
      <c r="D73" s="83" t="s">
        <v>50</v>
      </c>
      <c r="E73" s="15" t="s">
        <v>54</v>
      </c>
      <c r="F73" s="16">
        <v>300000</v>
      </c>
      <c r="G73" s="16">
        <f t="shared" si="1"/>
        <v>600000</v>
      </c>
      <c r="H73" s="14"/>
    </row>
    <row r="74" spans="1:8" ht="27" customHeight="1" x14ac:dyDescent="0.25">
      <c r="A74" s="90"/>
      <c r="B74" s="12" t="s">
        <v>42</v>
      </c>
      <c r="C74" s="9" t="s">
        <v>5</v>
      </c>
      <c r="D74" s="83" t="s">
        <v>52</v>
      </c>
      <c r="E74" s="15" t="s">
        <v>54</v>
      </c>
      <c r="F74" s="16">
        <v>190000</v>
      </c>
      <c r="G74" s="16">
        <f t="shared" si="1"/>
        <v>3040000</v>
      </c>
      <c r="H74" s="14"/>
    </row>
    <row r="75" spans="1:8" ht="27" customHeight="1" x14ac:dyDescent="0.25">
      <c r="A75" s="90"/>
      <c r="B75" s="12" t="s">
        <v>75</v>
      </c>
      <c r="C75" s="9" t="s">
        <v>5</v>
      </c>
      <c r="D75" s="83" t="s">
        <v>50</v>
      </c>
      <c r="E75" s="15" t="s">
        <v>54</v>
      </c>
      <c r="F75" s="16">
        <v>190000</v>
      </c>
      <c r="G75" s="16">
        <f t="shared" si="1"/>
        <v>380000</v>
      </c>
      <c r="H75" s="14"/>
    </row>
    <row r="76" spans="1:8" ht="27" customHeight="1" x14ac:dyDescent="0.25">
      <c r="A76" s="91">
        <v>5</v>
      </c>
      <c r="B76" s="1" t="s">
        <v>43</v>
      </c>
      <c r="C76" s="115"/>
      <c r="D76" s="14"/>
      <c r="E76" s="2"/>
      <c r="F76" s="16"/>
      <c r="G76" s="16"/>
      <c r="H76" s="14"/>
    </row>
    <row r="77" spans="1:8" ht="27" customHeight="1" x14ac:dyDescent="0.25">
      <c r="A77" s="90"/>
      <c r="B77" s="14" t="s">
        <v>20</v>
      </c>
      <c r="C77" s="9" t="s">
        <v>5</v>
      </c>
      <c r="D77" s="83" t="s">
        <v>50</v>
      </c>
      <c r="E77" s="15" t="s">
        <v>50</v>
      </c>
      <c r="F77" s="16">
        <v>340000</v>
      </c>
      <c r="G77" s="16">
        <f t="shared" si="1"/>
        <v>340000</v>
      </c>
      <c r="H77" s="14"/>
    </row>
    <row r="78" spans="1:8" ht="27" customHeight="1" x14ac:dyDescent="0.25">
      <c r="A78" s="90"/>
      <c r="B78" s="12" t="s">
        <v>42</v>
      </c>
      <c r="C78" s="9" t="s">
        <v>5</v>
      </c>
      <c r="D78" s="83" t="s">
        <v>53</v>
      </c>
      <c r="E78" s="15" t="s">
        <v>50</v>
      </c>
      <c r="F78" s="16">
        <v>190000</v>
      </c>
      <c r="G78" s="16">
        <f t="shared" si="1"/>
        <v>570000</v>
      </c>
      <c r="H78" s="14"/>
    </row>
    <row r="79" spans="1:8" ht="27" customHeight="1" x14ac:dyDescent="0.25">
      <c r="A79" s="90"/>
      <c r="B79" s="12" t="s">
        <v>75</v>
      </c>
      <c r="C79" s="9" t="s">
        <v>5</v>
      </c>
      <c r="D79" s="83" t="s">
        <v>50</v>
      </c>
      <c r="E79" s="15" t="s">
        <v>50</v>
      </c>
      <c r="F79" s="16">
        <v>190000</v>
      </c>
      <c r="G79" s="16">
        <f t="shared" si="1"/>
        <v>190000</v>
      </c>
      <c r="H79" s="14"/>
    </row>
    <row r="80" spans="1:8" s="79" customFormat="1" ht="34.5" customHeight="1" x14ac:dyDescent="0.25">
      <c r="A80" s="127">
        <v>6</v>
      </c>
      <c r="B80" s="74" t="s">
        <v>217</v>
      </c>
      <c r="C80" s="116"/>
      <c r="D80" s="77"/>
      <c r="E80" s="76"/>
      <c r="F80" s="78"/>
      <c r="G80" s="78"/>
      <c r="H80" s="75"/>
    </row>
    <row r="81" spans="1:8" s="79" customFormat="1" ht="22.5" customHeight="1" x14ac:dyDescent="0.25">
      <c r="A81" s="80"/>
      <c r="B81" s="75" t="s">
        <v>20</v>
      </c>
      <c r="C81" s="85" t="s">
        <v>5</v>
      </c>
      <c r="D81" s="77" t="s">
        <v>50</v>
      </c>
      <c r="E81" s="76" t="s">
        <v>199</v>
      </c>
      <c r="F81" s="78">
        <v>340000</v>
      </c>
      <c r="G81" s="78">
        <f t="shared" si="1"/>
        <v>2380000</v>
      </c>
      <c r="H81" s="75"/>
    </row>
    <row r="82" spans="1:8" s="79" customFormat="1" ht="22.5" customHeight="1" x14ac:dyDescent="0.25">
      <c r="A82" s="80"/>
      <c r="B82" s="81" t="s">
        <v>73</v>
      </c>
      <c r="C82" s="85" t="s">
        <v>5</v>
      </c>
      <c r="D82" s="77" t="s">
        <v>247</v>
      </c>
      <c r="E82" s="76" t="s">
        <v>199</v>
      </c>
      <c r="F82" s="78">
        <v>300000</v>
      </c>
      <c r="G82" s="78">
        <f t="shared" si="1"/>
        <v>25200000</v>
      </c>
      <c r="H82" s="75"/>
    </row>
    <row r="83" spans="1:8" s="79" customFormat="1" ht="24" customHeight="1" x14ac:dyDescent="0.25">
      <c r="A83" s="80"/>
      <c r="B83" s="81" t="s">
        <v>75</v>
      </c>
      <c r="C83" s="85" t="s">
        <v>5</v>
      </c>
      <c r="D83" s="77" t="s">
        <v>50</v>
      </c>
      <c r="E83" s="76" t="s">
        <v>199</v>
      </c>
      <c r="F83" s="78">
        <v>190000</v>
      </c>
      <c r="G83" s="78">
        <f t="shared" si="1"/>
        <v>1330000</v>
      </c>
      <c r="H83" s="75"/>
    </row>
    <row r="84" spans="1:8" ht="35.25" customHeight="1" x14ac:dyDescent="0.25">
      <c r="A84" s="91">
        <v>7</v>
      </c>
      <c r="B84" s="1" t="s">
        <v>220</v>
      </c>
      <c r="C84" s="115"/>
      <c r="D84" s="14"/>
      <c r="E84" s="2"/>
      <c r="F84" s="16"/>
      <c r="G84" s="16"/>
      <c r="H84" s="14"/>
    </row>
    <row r="85" spans="1:8" ht="24" customHeight="1" x14ac:dyDescent="0.25">
      <c r="A85" s="90"/>
      <c r="B85" s="14" t="s">
        <v>20</v>
      </c>
      <c r="C85" s="9" t="s">
        <v>5</v>
      </c>
      <c r="D85" s="83" t="s">
        <v>50</v>
      </c>
      <c r="E85" s="15" t="s">
        <v>50</v>
      </c>
      <c r="F85" s="16">
        <v>340000</v>
      </c>
      <c r="G85" s="16">
        <f t="shared" si="1"/>
        <v>340000</v>
      </c>
      <c r="H85" s="14"/>
    </row>
    <row r="86" spans="1:8" ht="27" customHeight="1" x14ac:dyDescent="0.25">
      <c r="A86" s="90"/>
      <c r="B86" s="12" t="s">
        <v>42</v>
      </c>
      <c r="C86" s="9" t="s">
        <v>5</v>
      </c>
      <c r="D86" s="83" t="s">
        <v>52</v>
      </c>
      <c r="E86" s="15" t="s">
        <v>50</v>
      </c>
      <c r="F86" s="16">
        <v>190000</v>
      </c>
      <c r="G86" s="16">
        <f t="shared" si="1"/>
        <v>1520000</v>
      </c>
      <c r="H86" s="14"/>
    </row>
    <row r="87" spans="1:8" ht="22.5" customHeight="1" x14ac:dyDescent="0.25">
      <c r="A87" s="90"/>
      <c r="B87" s="12" t="s">
        <v>75</v>
      </c>
      <c r="C87" s="9" t="s">
        <v>5</v>
      </c>
      <c r="D87" s="83" t="s">
        <v>50</v>
      </c>
      <c r="E87" s="15" t="s">
        <v>50</v>
      </c>
      <c r="F87" s="16">
        <v>190000</v>
      </c>
      <c r="G87" s="16">
        <f t="shared" si="1"/>
        <v>190000</v>
      </c>
      <c r="H87" s="14"/>
    </row>
    <row r="88" spans="1:8" ht="23.25" customHeight="1" x14ac:dyDescent="0.25">
      <c r="A88" s="91">
        <v>8</v>
      </c>
      <c r="B88" s="1" t="s">
        <v>45</v>
      </c>
      <c r="C88" s="115"/>
      <c r="D88" s="14"/>
      <c r="E88" s="2"/>
      <c r="F88" s="16"/>
      <c r="G88" s="16"/>
      <c r="H88" s="14"/>
    </row>
    <row r="89" spans="1:8" ht="27" customHeight="1" x14ac:dyDescent="0.25">
      <c r="A89" s="90"/>
      <c r="B89" s="12" t="s">
        <v>221</v>
      </c>
      <c r="C89" s="9" t="s">
        <v>5</v>
      </c>
      <c r="D89" s="83" t="s">
        <v>50</v>
      </c>
      <c r="E89" s="76" t="s">
        <v>197</v>
      </c>
      <c r="F89" s="16">
        <v>340000</v>
      </c>
      <c r="G89" s="16">
        <f t="shared" si="1"/>
        <v>1700000</v>
      </c>
      <c r="H89" s="14"/>
    </row>
    <row r="90" spans="1:8" ht="27" customHeight="1" x14ac:dyDescent="0.25">
      <c r="A90" s="90"/>
      <c r="B90" s="12" t="s">
        <v>40</v>
      </c>
      <c r="C90" s="9" t="s">
        <v>5</v>
      </c>
      <c r="D90" s="83" t="s">
        <v>199</v>
      </c>
      <c r="E90" s="76" t="s">
        <v>197</v>
      </c>
      <c r="F90" s="16">
        <v>190000</v>
      </c>
      <c r="G90" s="16">
        <f t="shared" si="1"/>
        <v>6650000</v>
      </c>
      <c r="H90" s="14"/>
    </row>
    <row r="91" spans="1:8" ht="27" customHeight="1" x14ac:dyDescent="0.25">
      <c r="A91" s="91">
        <v>9</v>
      </c>
      <c r="B91" s="1" t="s">
        <v>227</v>
      </c>
      <c r="C91" s="115"/>
      <c r="D91" s="14"/>
      <c r="E91" s="2"/>
      <c r="F91" s="16"/>
      <c r="G91" s="16"/>
      <c r="H91" s="14"/>
    </row>
    <row r="92" spans="1:8" ht="27" customHeight="1" x14ac:dyDescent="0.25">
      <c r="A92" s="90"/>
      <c r="B92" s="14" t="s">
        <v>20</v>
      </c>
      <c r="C92" s="9" t="s">
        <v>5</v>
      </c>
      <c r="D92" s="15" t="s">
        <v>50</v>
      </c>
      <c r="E92" s="15" t="s">
        <v>197</v>
      </c>
      <c r="F92" s="16">
        <v>340000</v>
      </c>
      <c r="G92" s="16">
        <f t="shared" si="1"/>
        <v>1700000</v>
      </c>
      <c r="H92" s="14"/>
    </row>
    <row r="93" spans="1:8" ht="27" customHeight="1" x14ac:dyDescent="0.25">
      <c r="A93" s="90"/>
      <c r="B93" s="12" t="s">
        <v>42</v>
      </c>
      <c r="C93" s="9" t="s">
        <v>5</v>
      </c>
      <c r="D93" s="35">
        <v>10</v>
      </c>
      <c r="E93" s="15" t="s">
        <v>197</v>
      </c>
      <c r="F93" s="16">
        <v>190000</v>
      </c>
      <c r="G93" s="16">
        <f t="shared" si="1"/>
        <v>9500000</v>
      </c>
      <c r="H93" s="14"/>
    </row>
    <row r="94" spans="1:8" ht="27" customHeight="1" x14ac:dyDescent="0.25">
      <c r="A94" s="90"/>
      <c r="B94" s="12" t="s">
        <v>75</v>
      </c>
      <c r="C94" s="9" t="s">
        <v>5</v>
      </c>
      <c r="D94" s="15" t="s">
        <v>50</v>
      </c>
      <c r="E94" s="15" t="s">
        <v>197</v>
      </c>
      <c r="F94" s="16">
        <v>190000</v>
      </c>
      <c r="G94" s="16">
        <f t="shared" si="1"/>
        <v>950000</v>
      </c>
      <c r="H94" s="14"/>
    </row>
    <row r="95" spans="1:8" ht="27" customHeight="1" x14ac:dyDescent="0.25">
      <c r="A95" s="91">
        <v>10</v>
      </c>
      <c r="B95" s="1" t="s">
        <v>49</v>
      </c>
      <c r="C95" s="9"/>
      <c r="D95" s="14"/>
      <c r="E95" s="2"/>
      <c r="F95" s="16"/>
      <c r="G95" s="16"/>
      <c r="H95" s="14"/>
    </row>
    <row r="96" spans="1:8" ht="27" customHeight="1" x14ac:dyDescent="0.25">
      <c r="A96" s="90"/>
      <c r="B96" s="14" t="s">
        <v>20</v>
      </c>
      <c r="C96" s="9" t="s">
        <v>5</v>
      </c>
      <c r="D96" s="15" t="s">
        <v>50</v>
      </c>
      <c r="E96" s="15" t="s">
        <v>211</v>
      </c>
      <c r="F96" s="16">
        <v>340000</v>
      </c>
      <c r="G96" s="16">
        <f t="shared" si="1"/>
        <v>3400000</v>
      </c>
      <c r="H96" s="14"/>
    </row>
    <row r="97" spans="1:8" ht="27" customHeight="1" x14ac:dyDescent="0.25">
      <c r="A97" s="90"/>
      <c r="B97" s="12" t="s">
        <v>42</v>
      </c>
      <c r="C97" s="9" t="s">
        <v>5</v>
      </c>
      <c r="D97" s="15" t="s">
        <v>51</v>
      </c>
      <c r="E97" s="15" t="s">
        <v>211</v>
      </c>
      <c r="F97" s="16">
        <v>190000</v>
      </c>
      <c r="G97" s="16">
        <f t="shared" si="1"/>
        <v>7600000</v>
      </c>
      <c r="H97" s="14"/>
    </row>
    <row r="98" spans="1:8" ht="27" customHeight="1" x14ac:dyDescent="0.25">
      <c r="A98" s="91">
        <v>11</v>
      </c>
      <c r="B98" s="1" t="s">
        <v>24</v>
      </c>
      <c r="C98" s="9"/>
      <c r="D98" s="14"/>
      <c r="E98" s="2"/>
      <c r="F98" s="16"/>
      <c r="G98" s="16"/>
      <c r="H98" s="14"/>
    </row>
    <row r="99" spans="1:8" ht="27" customHeight="1" x14ac:dyDescent="0.25">
      <c r="A99" s="90"/>
      <c r="B99" s="14" t="s">
        <v>25</v>
      </c>
      <c r="C99" s="9" t="s">
        <v>5</v>
      </c>
      <c r="D99" s="15" t="s">
        <v>50</v>
      </c>
      <c r="E99" s="15" t="s">
        <v>211</v>
      </c>
      <c r="F99" s="16">
        <v>230000</v>
      </c>
      <c r="G99" s="16">
        <f t="shared" si="1"/>
        <v>2300000</v>
      </c>
      <c r="H99" s="14"/>
    </row>
    <row r="100" spans="1:8" ht="27" customHeight="1" x14ac:dyDescent="0.25">
      <c r="A100" s="90"/>
      <c r="B100" s="14" t="s">
        <v>26</v>
      </c>
      <c r="C100" s="9" t="s">
        <v>5</v>
      </c>
      <c r="D100" s="15" t="s">
        <v>51</v>
      </c>
      <c r="E100" s="15" t="s">
        <v>211</v>
      </c>
      <c r="F100" s="16">
        <v>190000</v>
      </c>
      <c r="G100" s="16">
        <f t="shared" si="1"/>
        <v>7600000</v>
      </c>
      <c r="H100" s="14"/>
    </row>
    <row r="101" spans="1:8" ht="27" customHeight="1" x14ac:dyDescent="0.25">
      <c r="A101" s="90"/>
      <c r="B101" s="14" t="s">
        <v>27</v>
      </c>
      <c r="C101" s="9" t="s">
        <v>5</v>
      </c>
      <c r="D101" s="15" t="s">
        <v>54</v>
      </c>
      <c r="E101" s="15" t="s">
        <v>211</v>
      </c>
      <c r="F101" s="16">
        <v>190000</v>
      </c>
      <c r="G101" s="16">
        <f t="shared" si="1"/>
        <v>3800000</v>
      </c>
      <c r="H101" s="14"/>
    </row>
    <row r="102" spans="1:8" ht="27" customHeight="1" x14ac:dyDescent="0.25">
      <c r="A102" s="90"/>
      <c r="B102" s="14" t="s">
        <v>205</v>
      </c>
      <c r="C102" s="9" t="s">
        <v>5</v>
      </c>
      <c r="D102" s="15" t="s">
        <v>52</v>
      </c>
      <c r="E102" s="15">
        <v>10</v>
      </c>
      <c r="F102" s="16">
        <v>120000</v>
      </c>
      <c r="G102" s="16">
        <f t="shared" si="1"/>
        <v>9600000</v>
      </c>
      <c r="H102" s="14"/>
    </row>
    <row r="103" spans="1:8" s="79" customFormat="1" ht="35.25" customHeight="1" x14ac:dyDescent="0.25">
      <c r="A103" s="120">
        <v>12</v>
      </c>
      <c r="B103" s="74" t="s">
        <v>245</v>
      </c>
      <c r="C103" s="85"/>
      <c r="D103" s="75"/>
      <c r="E103" s="118"/>
      <c r="F103" s="78"/>
      <c r="G103" s="124"/>
      <c r="H103" s="75"/>
    </row>
    <row r="104" spans="1:8" s="79" customFormat="1" ht="27" customHeight="1" x14ac:dyDescent="0.25">
      <c r="A104" s="80"/>
      <c r="B104" s="75" t="s">
        <v>57</v>
      </c>
      <c r="C104" s="85" t="s">
        <v>56</v>
      </c>
      <c r="D104" s="75"/>
      <c r="E104" s="118">
        <v>1000</v>
      </c>
      <c r="F104" s="78">
        <v>50000</v>
      </c>
      <c r="G104" s="78">
        <f>E104*F104</f>
        <v>50000000</v>
      </c>
      <c r="H104" s="75"/>
    </row>
    <row r="105" spans="1:8" s="79" customFormat="1" ht="27" customHeight="1" x14ac:dyDescent="0.25">
      <c r="A105" s="80"/>
      <c r="B105" s="75" t="s">
        <v>58</v>
      </c>
      <c r="C105" s="85" t="s">
        <v>56</v>
      </c>
      <c r="D105" s="75"/>
      <c r="E105" s="118">
        <v>1000</v>
      </c>
      <c r="F105" s="78">
        <v>40000</v>
      </c>
      <c r="G105" s="78">
        <f>E105*F105</f>
        <v>40000000</v>
      </c>
      <c r="H105" s="75"/>
    </row>
    <row r="106" spans="1:8" s="79" customFormat="1" ht="27" customHeight="1" x14ac:dyDescent="0.25">
      <c r="A106" s="80"/>
      <c r="B106" s="123" t="s">
        <v>242</v>
      </c>
      <c r="C106" s="85" t="s">
        <v>56</v>
      </c>
      <c r="D106" s="75"/>
      <c r="E106" s="118">
        <v>1000</v>
      </c>
      <c r="F106" s="78">
        <v>30000</v>
      </c>
      <c r="G106" s="78">
        <f>E106*F106</f>
        <v>30000000</v>
      </c>
      <c r="H106" s="75"/>
    </row>
    <row r="107" spans="1:8" ht="27" customHeight="1" x14ac:dyDescent="0.25">
      <c r="A107" s="90"/>
      <c r="B107" s="91" t="s">
        <v>212</v>
      </c>
      <c r="C107" s="9"/>
      <c r="D107" s="90"/>
      <c r="E107" s="2"/>
      <c r="F107" s="16"/>
      <c r="G107" s="73">
        <f>G60+G61+G62+G63+G65+G66+G67+G69+G70+G72+G73+G74+G75+G77+G78+G79+G81+G82+G83+G85+G86+G87+G89+G90+G92+G93+G94+G96+G97+G99+G100+G101+G102+G104+G105+G106</f>
        <v>246170000</v>
      </c>
      <c r="H107" s="14"/>
    </row>
    <row r="108" spans="1:8" ht="39.75" customHeight="1" x14ac:dyDescent="0.25">
      <c r="A108" s="91" t="s">
        <v>223</v>
      </c>
      <c r="B108" s="169" t="s">
        <v>224</v>
      </c>
      <c r="C108" s="170"/>
      <c r="D108" s="170"/>
      <c r="E108" s="170"/>
      <c r="F108" s="170"/>
      <c r="G108" s="170"/>
      <c r="H108" s="171"/>
    </row>
    <row r="109" spans="1:8" ht="27" customHeight="1" x14ac:dyDescent="0.25">
      <c r="A109" s="18" t="s">
        <v>55</v>
      </c>
      <c r="B109" s="19" t="s">
        <v>13</v>
      </c>
      <c r="C109" s="115"/>
      <c r="D109" s="14"/>
      <c r="E109" s="14"/>
      <c r="F109" s="14"/>
      <c r="G109" s="14"/>
      <c r="H109" s="14"/>
    </row>
    <row r="110" spans="1:8" ht="27" customHeight="1" x14ac:dyDescent="0.25">
      <c r="A110" s="90"/>
      <c r="B110" s="3" t="s">
        <v>14</v>
      </c>
      <c r="C110" s="9" t="s">
        <v>5</v>
      </c>
      <c r="D110" s="90">
        <v>1</v>
      </c>
      <c r="E110" s="35">
        <v>10</v>
      </c>
      <c r="F110" s="16">
        <v>340000</v>
      </c>
      <c r="G110" s="16">
        <f>D110*E110*F110</f>
        <v>3400000</v>
      </c>
      <c r="H110" s="14"/>
    </row>
    <row r="111" spans="1:8" ht="27" customHeight="1" x14ac:dyDescent="0.25">
      <c r="A111" s="90"/>
      <c r="B111" s="3" t="s">
        <v>15</v>
      </c>
      <c r="C111" s="9" t="s">
        <v>5</v>
      </c>
      <c r="D111" s="90">
        <v>1</v>
      </c>
      <c r="E111" s="35">
        <v>10</v>
      </c>
      <c r="F111" s="16">
        <v>300000</v>
      </c>
      <c r="G111" s="16">
        <f t="shared" ref="G111:G113" si="2">D111*E111*F111</f>
        <v>3000000</v>
      </c>
      <c r="H111" s="14"/>
    </row>
    <row r="112" spans="1:8" ht="27" customHeight="1" x14ac:dyDescent="0.25">
      <c r="A112" s="90"/>
      <c r="B112" s="3" t="s">
        <v>39</v>
      </c>
      <c r="C112" s="9" t="s">
        <v>5</v>
      </c>
      <c r="D112" s="90">
        <v>4</v>
      </c>
      <c r="E112" s="35">
        <v>10</v>
      </c>
      <c r="F112" s="16">
        <v>190000</v>
      </c>
      <c r="G112" s="16">
        <f t="shared" si="2"/>
        <v>7600000</v>
      </c>
      <c r="H112" s="14"/>
    </row>
    <row r="113" spans="1:8" ht="27" customHeight="1" x14ac:dyDescent="0.25">
      <c r="A113" s="90"/>
      <c r="B113" s="3" t="s">
        <v>250</v>
      </c>
      <c r="C113" s="9" t="s">
        <v>5</v>
      </c>
      <c r="D113" s="90">
        <v>1</v>
      </c>
      <c r="E113" s="35">
        <v>10</v>
      </c>
      <c r="F113" s="16">
        <v>190000</v>
      </c>
      <c r="G113" s="16">
        <f t="shared" si="2"/>
        <v>1900000</v>
      </c>
      <c r="H113" s="14"/>
    </row>
    <row r="114" spans="1:8" ht="27" customHeight="1" x14ac:dyDescent="0.25">
      <c r="A114" s="91">
        <v>2</v>
      </c>
      <c r="B114" s="19" t="s">
        <v>17</v>
      </c>
      <c r="C114" s="115"/>
      <c r="D114" s="14"/>
      <c r="E114" s="14"/>
      <c r="F114" s="70"/>
      <c r="G114" s="70"/>
      <c r="H114" s="14"/>
    </row>
    <row r="115" spans="1:8" ht="27" customHeight="1" x14ac:dyDescent="0.25">
      <c r="A115" s="90"/>
      <c r="B115" s="12" t="s">
        <v>41</v>
      </c>
      <c r="C115" s="9" t="s">
        <v>5</v>
      </c>
      <c r="D115" s="15" t="s">
        <v>50</v>
      </c>
      <c r="E115" s="76" t="s">
        <v>197</v>
      </c>
      <c r="F115" s="16">
        <v>340000</v>
      </c>
      <c r="G115" s="16">
        <f t="shared" ref="G115:G117" si="3">D115*E115*F115</f>
        <v>1700000</v>
      </c>
      <c r="H115" s="14"/>
    </row>
    <row r="116" spans="1:8" ht="27" customHeight="1" x14ac:dyDescent="0.25">
      <c r="A116" s="121"/>
      <c r="B116" s="12" t="s">
        <v>73</v>
      </c>
      <c r="C116" s="9" t="s">
        <v>5</v>
      </c>
      <c r="D116" s="15" t="s">
        <v>198</v>
      </c>
      <c r="E116" s="76" t="s">
        <v>197</v>
      </c>
      <c r="F116" s="16">
        <v>230000</v>
      </c>
      <c r="G116" s="16">
        <f t="shared" si="3"/>
        <v>6900000</v>
      </c>
      <c r="H116" s="14"/>
    </row>
    <row r="117" spans="1:8" ht="27" customHeight="1" x14ac:dyDescent="0.25">
      <c r="A117" s="90"/>
      <c r="B117" s="12" t="s">
        <v>75</v>
      </c>
      <c r="C117" s="9" t="s">
        <v>5</v>
      </c>
      <c r="D117" s="83" t="s">
        <v>50</v>
      </c>
      <c r="E117" s="76" t="s">
        <v>197</v>
      </c>
      <c r="F117" s="16">
        <v>230000</v>
      </c>
      <c r="G117" s="16">
        <f t="shared" si="3"/>
        <v>1150000</v>
      </c>
      <c r="H117" s="14"/>
    </row>
    <row r="118" spans="1:8" ht="27" customHeight="1" x14ac:dyDescent="0.25">
      <c r="A118" s="91">
        <v>3</v>
      </c>
      <c r="B118" s="19" t="s">
        <v>47</v>
      </c>
      <c r="C118" s="9"/>
      <c r="D118" s="14"/>
      <c r="E118" s="89"/>
      <c r="F118" s="16"/>
      <c r="G118" s="16"/>
      <c r="H118" s="14"/>
    </row>
    <row r="119" spans="1:8" ht="27" customHeight="1" x14ac:dyDescent="0.25">
      <c r="A119" s="90"/>
      <c r="B119" s="12" t="s">
        <v>48</v>
      </c>
      <c r="C119" s="9" t="s">
        <v>5</v>
      </c>
      <c r="D119" s="15" t="s">
        <v>50</v>
      </c>
      <c r="E119" s="76" t="s">
        <v>54</v>
      </c>
      <c r="F119" s="16">
        <v>340000</v>
      </c>
      <c r="G119" s="16">
        <f t="shared" ref="G119:G120" si="4">D119*E119*F119</f>
        <v>680000</v>
      </c>
      <c r="H119" s="14"/>
    </row>
    <row r="120" spans="1:8" ht="27" customHeight="1" x14ac:dyDescent="0.25">
      <c r="A120" s="90"/>
      <c r="B120" s="12" t="s">
        <v>40</v>
      </c>
      <c r="C120" s="9" t="s">
        <v>5</v>
      </c>
      <c r="D120" s="15" t="s">
        <v>53</v>
      </c>
      <c r="E120" s="76" t="s">
        <v>54</v>
      </c>
      <c r="F120" s="16">
        <v>230000</v>
      </c>
      <c r="G120" s="16">
        <f t="shared" si="4"/>
        <v>1380000</v>
      </c>
      <c r="H120" s="14"/>
    </row>
    <row r="121" spans="1:8" ht="27" customHeight="1" x14ac:dyDescent="0.25">
      <c r="A121" s="91">
        <v>4</v>
      </c>
      <c r="B121" s="1" t="s">
        <v>19</v>
      </c>
      <c r="C121" s="115"/>
      <c r="D121" s="14"/>
      <c r="E121" s="14"/>
      <c r="F121" s="70"/>
      <c r="G121" s="16"/>
      <c r="H121" s="14"/>
    </row>
    <row r="122" spans="1:8" ht="27" customHeight="1" x14ac:dyDescent="0.25">
      <c r="A122" s="90"/>
      <c r="B122" s="14" t="s">
        <v>20</v>
      </c>
      <c r="C122" s="9" t="s">
        <v>5</v>
      </c>
      <c r="D122" s="83" t="s">
        <v>50</v>
      </c>
      <c r="E122" s="15" t="s">
        <v>54</v>
      </c>
      <c r="F122" s="16">
        <v>340000</v>
      </c>
      <c r="G122" s="16">
        <f t="shared" ref="G122:G125" si="5">D122*E122*F122</f>
        <v>680000</v>
      </c>
      <c r="H122" s="14"/>
    </row>
    <row r="123" spans="1:8" ht="27" customHeight="1" x14ac:dyDescent="0.25">
      <c r="A123" s="90"/>
      <c r="B123" s="14" t="s">
        <v>21</v>
      </c>
      <c r="C123" s="9" t="s">
        <v>5</v>
      </c>
      <c r="D123" s="83" t="s">
        <v>50</v>
      </c>
      <c r="E123" s="15" t="s">
        <v>54</v>
      </c>
      <c r="F123" s="16">
        <v>300000</v>
      </c>
      <c r="G123" s="16">
        <f t="shared" si="5"/>
        <v>600000</v>
      </c>
      <c r="H123" s="14"/>
    </row>
    <row r="124" spans="1:8" ht="27" customHeight="1" x14ac:dyDescent="0.25">
      <c r="A124" s="90"/>
      <c r="B124" s="12" t="s">
        <v>42</v>
      </c>
      <c r="C124" s="9" t="s">
        <v>5</v>
      </c>
      <c r="D124" s="83">
        <v>10</v>
      </c>
      <c r="E124" s="15" t="s">
        <v>54</v>
      </c>
      <c r="F124" s="16">
        <v>190000</v>
      </c>
      <c r="G124" s="16">
        <f t="shared" si="5"/>
        <v>3800000</v>
      </c>
      <c r="H124" s="14"/>
    </row>
    <row r="125" spans="1:8" ht="27" customHeight="1" x14ac:dyDescent="0.25">
      <c r="A125" s="90"/>
      <c r="B125" s="12" t="s">
        <v>75</v>
      </c>
      <c r="C125" s="9" t="s">
        <v>5</v>
      </c>
      <c r="D125" s="83" t="s">
        <v>50</v>
      </c>
      <c r="E125" s="15" t="s">
        <v>54</v>
      </c>
      <c r="F125" s="16">
        <v>190000</v>
      </c>
      <c r="G125" s="16">
        <f t="shared" si="5"/>
        <v>380000</v>
      </c>
      <c r="H125" s="14"/>
    </row>
    <row r="126" spans="1:8" ht="27" customHeight="1" x14ac:dyDescent="0.25">
      <c r="A126" s="91">
        <v>5</v>
      </c>
      <c r="B126" s="1" t="s">
        <v>43</v>
      </c>
      <c r="C126" s="115"/>
      <c r="D126" s="14"/>
      <c r="E126" s="2"/>
      <c r="F126" s="16"/>
      <c r="G126" s="16"/>
      <c r="H126" s="14"/>
    </row>
    <row r="127" spans="1:8" ht="27" customHeight="1" x14ac:dyDescent="0.25">
      <c r="A127" s="90"/>
      <c r="B127" s="14" t="s">
        <v>20</v>
      </c>
      <c r="C127" s="9" t="s">
        <v>5</v>
      </c>
      <c r="D127" s="83" t="s">
        <v>50</v>
      </c>
      <c r="E127" s="15" t="s">
        <v>50</v>
      </c>
      <c r="F127" s="16">
        <v>340000</v>
      </c>
      <c r="G127" s="16">
        <f t="shared" ref="G127:G129" si="6">D127*E127*F127</f>
        <v>340000</v>
      </c>
      <c r="H127" s="14"/>
    </row>
    <row r="128" spans="1:8" ht="27" customHeight="1" x14ac:dyDescent="0.25">
      <c r="A128" s="90"/>
      <c r="B128" s="12" t="s">
        <v>42</v>
      </c>
      <c r="C128" s="9" t="s">
        <v>5</v>
      </c>
      <c r="D128" s="83" t="s">
        <v>53</v>
      </c>
      <c r="E128" s="15" t="s">
        <v>50</v>
      </c>
      <c r="F128" s="16">
        <v>190000</v>
      </c>
      <c r="G128" s="16">
        <f t="shared" si="6"/>
        <v>570000</v>
      </c>
      <c r="H128" s="14"/>
    </row>
    <row r="129" spans="1:8" ht="27" customHeight="1" x14ac:dyDescent="0.25">
      <c r="A129" s="90"/>
      <c r="B129" s="12" t="s">
        <v>75</v>
      </c>
      <c r="C129" s="9" t="s">
        <v>5</v>
      </c>
      <c r="D129" s="83" t="s">
        <v>50</v>
      </c>
      <c r="E129" s="15" t="s">
        <v>50</v>
      </c>
      <c r="F129" s="16">
        <v>190000</v>
      </c>
      <c r="G129" s="16">
        <f t="shared" si="6"/>
        <v>190000</v>
      </c>
      <c r="H129" s="14"/>
    </row>
    <row r="130" spans="1:8" s="79" customFormat="1" ht="35.25" customHeight="1" x14ac:dyDescent="0.25">
      <c r="A130" s="127">
        <v>6</v>
      </c>
      <c r="B130" s="74" t="s">
        <v>217</v>
      </c>
      <c r="C130" s="116"/>
      <c r="D130" s="77"/>
      <c r="E130" s="76"/>
      <c r="F130" s="78"/>
      <c r="G130" s="78"/>
      <c r="H130" s="75"/>
    </row>
    <row r="131" spans="1:8" s="79" customFormat="1" ht="27" customHeight="1" x14ac:dyDescent="0.25">
      <c r="A131" s="80"/>
      <c r="B131" s="75" t="s">
        <v>20</v>
      </c>
      <c r="C131" s="85" t="s">
        <v>5</v>
      </c>
      <c r="D131" s="77" t="s">
        <v>50</v>
      </c>
      <c r="E131" s="76" t="s">
        <v>199</v>
      </c>
      <c r="F131" s="78">
        <v>340000</v>
      </c>
      <c r="G131" s="78">
        <f t="shared" ref="G131:G133" si="7">D131*E131*F131</f>
        <v>2380000</v>
      </c>
      <c r="H131" s="75"/>
    </row>
    <row r="132" spans="1:8" s="79" customFormat="1" ht="27" customHeight="1" x14ac:dyDescent="0.25">
      <c r="A132" s="80"/>
      <c r="B132" s="81" t="s">
        <v>73</v>
      </c>
      <c r="C132" s="85" t="s">
        <v>5</v>
      </c>
      <c r="D132" s="77" t="s">
        <v>247</v>
      </c>
      <c r="E132" s="76" t="s">
        <v>199</v>
      </c>
      <c r="F132" s="78">
        <v>300000</v>
      </c>
      <c r="G132" s="78">
        <f t="shared" si="7"/>
        <v>25200000</v>
      </c>
      <c r="H132" s="75"/>
    </row>
    <row r="133" spans="1:8" s="79" customFormat="1" ht="27" customHeight="1" x14ac:dyDescent="0.25">
      <c r="A133" s="80"/>
      <c r="B133" s="81" t="s">
        <v>75</v>
      </c>
      <c r="C133" s="85" t="s">
        <v>5</v>
      </c>
      <c r="D133" s="77" t="s">
        <v>50</v>
      </c>
      <c r="E133" s="76" t="s">
        <v>199</v>
      </c>
      <c r="F133" s="78">
        <v>190000</v>
      </c>
      <c r="G133" s="78">
        <f t="shared" si="7"/>
        <v>1330000</v>
      </c>
      <c r="H133" s="75"/>
    </row>
    <row r="134" spans="1:8" ht="27" customHeight="1" x14ac:dyDescent="0.25">
      <c r="A134" s="91">
        <v>7</v>
      </c>
      <c r="B134" s="1" t="s">
        <v>44</v>
      </c>
      <c r="C134" s="115"/>
      <c r="D134" s="14"/>
      <c r="E134" s="2"/>
      <c r="F134" s="16"/>
      <c r="G134" s="16"/>
      <c r="H134" s="14"/>
    </row>
    <row r="135" spans="1:8" ht="27" customHeight="1" x14ac:dyDescent="0.25">
      <c r="A135" s="90"/>
      <c r="B135" s="14" t="s">
        <v>20</v>
      </c>
      <c r="C135" s="9" t="s">
        <v>5</v>
      </c>
      <c r="D135" s="83" t="s">
        <v>50</v>
      </c>
      <c r="E135" s="15" t="s">
        <v>54</v>
      </c>
      <c r="F135" s="16">
        <v>340000</v>
      </c>
      <c r="G135" s="16">
        <f t="shared" ref="G135:G137" si="8">D135*E135*F135</f>
        <v>680000</v>
      </c>
      <c r="H135" s="14"/>
    </row>
    <row r="136" spans="1:8" ht="27" customHeight="1" x14ac:dyDescent="0.25">
      <c r="A136" s="90"/>
      <c r="B136" s="12" t="s">
        <v>42</v>
      </c>
      <c r="C136" s="9" t="s">
        <v>5</v>
      </c>
      <c r="D136" s="83" t="s">
        <v>198</v>
      </c>
      <c r="E136" s="15" t="s">
        <v>54</v>
      </c>
      <c r="F136" s="16">
        <v>190000</v>
      </c>
      <c r="G136" s="16">
        <f t="shared" si="8"/>
        <v>2280000</v>
      </c>
      <c r="H136" s="14"/>
    </row>
    <row r="137" spans="1:8" ht="27" customHeight="1" x14ac:dyDescent="0.25">
      <c r="A137" s="90"/>
      <c r="B137" s="12" t="s">
        <v>75</v>
      </c>
      <c r="C137" s="9" t="s">
        <v>5</v>
      </c>
      <c r="D137" s="83" t="s">
        <v>50</v>
      </c>
      <c r="E137" s="15" t="s">
        <v>54</v>
      </c>
      <c r="F137" s="16">
        <v>190000</v>
      </c>
      <c r="G137" s="16">
        <f t="shared" si="8"/>
        <v>380000</v>
      </c>
      <c r="H137" s="14"/>
    </row>
    <row r="138" spans="1:8" ht="27" customHeight="1" x14ac:dyDescent="0.25">
      <c r="A138" s="91">
        <v>8</v>
      </c>
      <c r="B138" s="1" t="s">
        <v>45</v>
      </c>
      <c r="C138" s="115"/>
      <c r="D138" s="14"/>
      <c r="E138" s="2"/>
      <c r="F138" s="16"/>
      <c r="G138" s="16"/>
      <c r="H138" s="14"/>
    </row>
    <row r="139" spans="1:8" ht="27" customHeight="1" x14ac:dyDescent="0.25">
      <c r="A139" s="90"/>
      <c r="B139" s="12" t="s">
        <v>46</v>
      </c>
      <c r="C139" s="9" t="s">
        <v>5</v>
      </c>
      <c r="D139" s="83" t="s">
        <v>50</v>
      </c>
      <c r="E139" s="76" t="s">
        <v>197</v>
      </c>
      <c r="F139" s="16">
        <v>340000</v>
      </c>
      <c r="G139" s="16">
        <f t="shared" ref="G139:G140" si="9">D139*E139*F139</f>
        <v>1700000</v>
      </c>
      <c r="H139" s="14"/>
    </row>
    <row r="140" spans="1:8" ht="27" customHeight="1" x14ac:dyDescent="0.25">
      <c r="A140" s="90"/>
      <c r="B140" s="12" t="s">
        <v>40</v>
      </c>
      <c r="C140" s="9" t="s">
        <v>5</v>
      </c>
      <c r="D140" s="83" t="s">
        <v>199</v>
      </c>
      <c r="E140" s="76" t="s">
        <v>197</v>
      </c>
      <c r="F140" s="16">
        <v>190000</v>
      </c>
      <c r="G140" s="16">
        <f t="shared" si="9"/>
        <v>6650000</v>
      </c>
      <c r="H140" s="14"/>
    </row>
    <row r="141" spans="1:8" ht="27" customHeight="1" x14ac:dyDescent="0.25">
      <c r="A141" s="91">
        <v>9</v>
      </c>
      <c r="B141" s="1" t="s">
        <v>222</v>
      </c>
      <c r="C141" s="115"/>
      <c r="D141" s="14"/>
      <c r="E141" s="2"/>
      <c r="F141" s="16"/>
      <c r="G141" s="16"/>
      <c r="H141" s="14"/>
    </row>
    <row r="142" spans="1:8" ht="27" customHeight="1" x14ac:dyDescent="0.25">
      <c r="A142" s="90"/>
      <c r="B142" s="14" t="s">
        <v>20</v>
      </c>
      <c r="C142" s="9" t="s">
        <v>5</v>
      </c>
      <c r="D142" s="15" t="s">
        <v>50</v>
      </c>
      <c r="E142" s="15" t="s">
        <v>197</v>
      </c>
      <c r="F142" s="16">
        <v>340000</v>
      </c>
      <c r="G142" s="16">
        <f t="shared" ref="G142:G144" si="10">D142*E142*F142</f>
        <v>1700000</v>
      </c>
      <c r="H142" s="14"/>
    </row>
    <row r="143" spans="1:8" ht="22.5" customHeight="1" x14ac:dyDescent="0.25">
      <c r="A143" s="90"/>
      <c r="B143" s="12" t="s">
        <v>42</v>
      </c>
      <c r="C143" s="9" t="s">
        <v>5</v>
      </c>
      <c r="D143" s="35">
        <v>10</v>
      </c>
      <c r="E143" s="15" t="s">
        <v>197</v>
      </c>
      <c r="F143" s="16">
        <v>190000</v>
      </c>
      <c r="G143" s="16">
        <f t="shared" si="10"/>
        <v>9500000</v>
      </c>
      <c r="H143" s="14"/>
    </row>
    <row r="144" spans="1:8" ht="26.25" customHeight="1" x14ac:dyDescent="0.25">
      <c r="A144" s="90"/>
      <c r="B144" s="12" t="s">
        <v>75</v>
      </c>
      <c r="C144" s="9" t="s">
        <v>5</v>
      </c>
      <c r="D144" s="15" t="s">
        <v>50</v>
      </c>
      <c r="E144" s="15" t="s">
        <v>197</v>
      </c>
      <c r="F144" s="16">
        <v>190000</v>
      </c>
      <c r="G144" s="16">
        <f t="shared" si="10"/>
        <v>950000</v>
      </c>
      <c r="H144" s="14"/>
    </row>
    <row r="145" spans="1:8" ht="21" customHeight="1" x14ac:dyDescent="0.25">
      <c r="A145" s="91">
        <v>10</v>
      </c>
      <c r="B145" s="1" t="s">
        <v>49</v>
      </c>
      <c r="C145" s="9"/>
      <c r="D145" s="14"/>
      <c r="E145" s="2"/>
      <c r="F145" s="16"/>
      <c r="G145" s="16"/>
      <c r="H145" s="14"/>
    </row>
    <row r="146" spans="1:8" ht="25.5" customHeight="1" x14ac:dyDescent="0.25">
      <c r="A146" s="90"/>
      <c r="B146" s="14" t="s">
        <v>20</v>
      </c>
      <c r="C146" s="9" t="s">
        <v>5</v>
      </c>
      <c r="D146" s="15" t="s">
        <v>50</v>
      </c>
      <c r="E146" s="15" t="s">
        <v>211</v>
      </c>
      <c r="F146" s="16">
        <v>340000</v>
      </c>
      <c r="G146" s="16">
        <f t="shared" ref="G146:G147" si="11">D146*E146*F146</f>
        <v>3400000</v>
      </c>
      <c r="H146" s="14"/>
    </row>
    <row r="147" spans="1:8" ht="25.5" customHeight="1" x14ac:dyDescent="0.25">
      <c r="A147" s="90"/>
      <c r="B147" s="12" t="s">
        <v>42</v>
      </c>
      <c r="C147" s="9" t="s">
        <v>5</v>
      </c>
      <c r="D147" s="15" t="s">
        <v>51</v>
      </c>
      <c r="E147" s="15" t="s">
        <v>211</v>
      </c>
      <c r="F147" s="16">
        <v>190000</v>
      </c>
      <c r="G147" s="16">
        <f t="shared" si="11"/>
        <v>7600000</v>
      </c>
      <c r="H147" s="14"/>
    </row>
    <row r="148" spans="1:8" ht="25.5" customHeight="1" x14ac:dyDescent="0.25">
      <c r="A148" s="91">
        <v>11</v>
      </c>
      <c r="B148" s="1" t="s">
        <v>24</v>
      </c>
      <c r="C148" s="9"/>
      <c r="D148" s="14"/>
      <c r="E148" s="2"/>
      <c r="F148" s="16"/>
      <c r="G148" s="16"/>
      <c r="H148" s="14"/>
    </row>
    <row r="149" spans="1:8" ht="25.5" customHeight="1" x14ac:dyDescent="0.25">
      <c r="A149" s="90"/>
      <c r="B149" s="14" t="s">
        <v>25</v>
      </c>
      <c r="C149" s="9" t="s">
        <v>5</v>
      </c>
      <c r="D149" s="15" t="s">
        <v>50</v>
      </c>
      <c r="E149" s="15" t="s">
        <v>211</v>
      </c>
      <c r="F149" s="16">
        <v>230000</v>
      </c>
      <c r="G149" s="16">
        <f t="shared" ref="G149:G152" si="12">D149*E149*F149</f>
        <v>2300000</v>
      </c>
      <c r="H149" s="14"/>
    </row>
    <row r="150" spans="1:8" ht="25.5" customHeight="1" x14ac:dyDescent="0.25">
      <c r="A150" s="90"/>
      <c r="B150" s="14" t="s">
        <v>26</v>
      </c>
      <c r="C150" s="9" t="s">
        <v>5</v>
      </c>
      <c r="D150" s="15" t="s">
        <v>51</v>
      </c>
      <c r="E150" s="15" t="s">
        <v>211</v>
      </c>
      <c r="F150" s="16">
        <v>190000</v>
      </c>
      <c r="G150" s="16">
        <f t="shared" si="12"/>
        <v>7600000</v>
      </c>
      <c r="H150" s="14"/>
    </row>
    <row r="151" spans="1:8" ht="25.5" customHeight="1" x14ac:dyDescent="0.25">
      <c r="A151" s="90"/>
      <c r="B151" s="14" t="s">
        <v>27</v>
      </c>
      <c r="C151" s="9" t="s">
        <v>5</v>
      </c>
      <c r="D151" s="15" t="s">
        <v>54</v>
      </c>
      <c r="E151" s="15" t="s">
        <v>211</v>
      </c>
      <c r="F151" s="16">
        <v>190000</v>
      </c>
      <c r="G151" s="16">
        <f t="shared" si="12"/>
        <v>3800000</v>
      </c>
      <c r="H151" s="14"/>
    </row>
    <row r="152" spans="1:8" ht="25.5" customHeight="1" x14ac:dyDescent="0.25">
      <c r="A152" s="90"/>
      <c r="B152" s="14" t="s">
        <v>205</v>
      </c>
      <c r="C152" s="9" t="s">
        <v>5</v>
      </c>
      <c r="D152" s="15" t="s">
        <v>52</v>
      </c>
      <c r="E152" s="15">
        <v>10</v>
      </c>
      <c r="F152" s="16">
        <v>120000</v>
      </c>
      <c r="G152" s="16">
        <f t="shared" si="12"/>
        <v>9600000</v>
      </c>
      <c r="H152" s="14"/>
    </row>
    <row r="153" spans="1:8" ht="35.25" customHeight="1" x14ac:dyDescent="0.25">
      <c r="A153" s="91">
        <v>12</v>
      </c>
      <c r="B153" s="1" t="s">
        <v>245</v>
      </c>
      <c r="C153" s="9"/>
      <c r="D153" s="14"/>
      <c r="E153" s="35"/>
      <c r="F153" s="16"/>
      <c r="G153" s="17"/>
      <c r="H153" s="14"/>
    </row>
    <row r="154" spans="1:8" ht="25.5" customHeight="1" x14ac:dyDescent="0.25">
      <c r="A154" s="90"/>
      <c r="B154" s="14" t="s">
        <v>57</v>
      </c>
      <c r="C154" s="9" t="s">
        <v>56</v>
      </c>
      <c r="D154" s="14"/>
      <c r="E154" s="35">
        <v>1000</v>
      </c>
      <c r="F154" s="16">
        <v>50000</v>
      </c>
      <c r="G154" s="16">
        <f>E154*F154</f>
        <v>50000000</v>
      </c>
      <c r="H154" s="14"/>
    </row>
    <row r="155" spans="1:8" ht="25.5" customHeight="1" x14ac:dyDescent="0.25">
      <c r="A155" s="90"/>
      <c r="B155" s="14" t="s">
        <v>58</v>
      </c>
      <c r="C155" s="9" t="s">
        <v>56</v>
      </c>
      <c r="D155" s="14"/>
      <c r="E155" s="35">
        <v>1000</v>
      </c>
      <c r="F155" s="16">
        <v>40000</v>
      </c>
      <c r="G155" s="16">
        <f>E155*F155</f>
        <v>40000000</v>
      </c>
      <c r="H155" s="14"/>
    </row>
    <row r="156" spans="1:8" ht="25.5" customHeight="1" x14ac:dyDescent="0.25">
      <c r="A156" s="90"/>
      <c r="B156" s="20" t="s">
        <v>242</v>
      </c>
      <c r="C156" s="9" t="s">
        <v>56</v>
      </c>
      <c r="D156" s="14"/>
      <c r="E156" s="35">
        <v>1000</v>
      </c>
      <c r="F156" s="16">
        <v>30000</v>
      </c>
      <c r="G156" s="16">
        <f>E156*F156</f>
        <v>30000000</v>
      </c>
      <c r="H156" s="14"/>
    </row>
    <row r="157" spans="1:8" ht="26.25" customHeight="1" x14ac:dyDescent="0.25">
      <c r="A157" s="90"/>
      <c r="B157" s="91" t="s">
        <v>212</v>
      </c>
      <c r="C157" s="9"/>
      <c r="D157" s="90"/>
      <c r="E157" s="2"/>
      <c r="F157" s="16"/>
      <c r="G157" s="73">
        <f>G110+G111+G112+G113+G115+G116+G117+G119+G120+G122+G123+G124+G125+G127+G128+G129+G131+G132+G133+G135+G136+G137+G139+G140+G142+G143+G144+G146+G147+G149+G150+G151+G152+G154+G155+G156</f>
        <v>241320000</v>
      </c>
      <c r="H157" s="14"/>
    </row>
    <row r="158" spans="1:8" ht="30" customHeight="1" x14ac:dyDescent="0.25">
      <c r="A158" s="5"/>
      <c r="B158" s="96" t="s">
        <v>225</v>
      </c>
      <c r="C158" s="117"/>
      <c r="D158" s="97"/>
      <c r="E158" s="97"/>
      <c r="F158" s="97"/>
      <c r="G158" s="98">
        <f>G57+G107+G157</f>
        <v>1057130000</v>
      </c>
      <c r="H158" s="5"/>
    </row>
    <row r="159" spans="1:8" x14ac:dyDescent="0.25">
      <c r="G159" s="133"/>
    </row>
  </sheetData>
  <mergeCells count="13">
    <mergeCell ref="B8:H8"/>
    <mergeCell ref="B58:H58"/>
    <mergeCell ref="B108:H108"/>
    <mergeCell ref="C4:C6"/>
    <mergeCell ref="D4:D6"/>
    <mergeCell ref="A2:H2"/>
    <mergeCell ref="A4:A6"/>
    <mergeCell ref="B4:B6"/>
    <mergeCell ref="G4:G6"/>
    <mergeCell ref="H4:H6"/>
    <mergeCell ref="E4:E6"/>
    <mergeCell ref="F4:F6"/>
    <mergeCell ref="A3:H3"/>
  </mergeCells>
  <phoneticPr fontId="7" type="noConversion"/>
  <pageMargins left="0.45" right="0.2" top="0.42" bottom="0.41" header="0.23" footer="0.2"/>
  <pageSetup paperSize="9"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12"/>
  <sheetViews>
    <sheetView tabSelected="1" zoomScale="80" zoomScaleNormal="80" workbookViewId="0">
      <selection activeCell="M111" sqref="M111"/>
    </sheetView>
  </sheetViews>
  <sheetFormatPr defaultRowHeight="15.75" x14ac:dyDescent="0.25"/>
  <cols>
    <col min="1" max="1" width="6.25" customWidth="1"/>
    <col min="2" max="2" width="49.625" customWidth="1"/>
    <col min="3" max="3" width="11" style="39" customWidth="1"/>
    <col min="4" max="4" width="14.125" style="41" customWidth="1"/>
    <col min="5" max="5" width="10.75" style="39" customWidth="1"/>
    <col min="6" max="6" width="14.375" style="41" customWidth="1"/>
    <col min="7" max="7" width="10.375" style="39" customWidth="1"/>
    <col min="8" max="8" width="13.25" style="41" customWidth="1"/>
    <col min="9" max="9" width="12" style="41" customWidth="1"/>
    <col min="10" max="10" width="13.25" style="41" customWidth="1"/>
    <col min="11" max="11" width="11.125" customWidth="1"/>
    <col min="12" max="12" width="13.875" style="63" customWidth="1"/>
  </cols>
  <sheetData>
    <row r="1" spans="1:12" x14ac:dyDescent="0.25">
      <c r="G1" s="179" t="s">
        <v>81</v>
      </c>
      <c r="H1" s="179"/>
      <c r="I1" s="179"/>
      <c r="J1" s="179"/>
      <c r="K1" s="179"/>
    </row>
    <row r="2" spans="1:12" ht="18.75" x14ac:dyDescent="0.3">
      <c r="A2" s="177" t="s">
        <v>82</v>
      </c>
      <c r="B2" s="177"/>
      <c r="C2" s="177"/>
      <c r="D2" s="177"/>
      <c r="E2" s="177"/>
      <c r="F2" s="177"/>
      <c r="G2" s="177"/>
      <c r="H2" s="177"/>
      <c r="I2" s="177"/>
      <c r="J2" s="177"/>
      <c r="K2" s="177"/>
      <c r="L2" s="177"/>
    </row>
    <row r="3" spans="1:12" ht="18.75" x14ac:dyDescent="0.3">
      <c r="A3" s="178" t="s">
        <v>28</v>
      </c>
      <c r="B3" s="178"/>
      <c r="C3" s="178"/>
      <c r="D3" s="178"/>
      <c r="E3" s="178"/>
      <c r="F3" s="178"/>
      <c r="G3" s="178"/>
      <c r="H3" s="178"/>
      <c r="I3" s="178"/>
      <c r="J3" s="178"/>
      <c r="K3" s="178"/>
      <c r="L3" s="178"/>
    </row>
    <row r="4" spans="1:12" ht="73.5" customHeight="1" x14ac:dyDescent="0.25">
      <c r="A4" s="185" t="s">
        <v>83</v>
      </c>
      <c r="B4" s="185" t="s">
        <v>1</v>
      </c>
      <c r="C4" s="175" t="s">
        <v>239</v>
      </c>
      <c r="D4" s="176"/>
      <c r="E4" s="175" t="s">
        <v>238</v>
      </c>
      <c r="F4" s="176"/>
      <c r="G4" s="187" t="s">
        <v>237</v>
      </c>
      <c r="H4" s="188"/>
      <c r="I4" s="187" t="s">
        <v>289</v>
      </c>
      <c r="J4" s="188"/>
      <c r="K4" s="175" t="s">
        <v>208</v>
      </c>
      <c r="L4" s="176"/>
    </row>
    <row r="5" spans="1:12" ht="33.75" customHeight="1" x14ac:dyDescent="0.25">
      <c r="A5" s="186"/>
      <c r="B5" s="186"/>
      <c r="C5" s="42" t="s">
        <v>2</v>
      </c>
      <c r="D5" s="43" t="s">
        <v>84</v>
      </c>
      <c r="E5" s="42" t="s">
        <v>2</v>
      </c>
      <c r="F5" s="43" t="s">
        <v>84</v>
      </c>
      <c r="G5" s="42" t="s">
        <v>2</v>
      </c>
      <c r="H5" s="43" t="s">
        <v>84</v>
      </c>
      <c r="I5" s="42" t="s">
        <v>2</v>
      </c>
      <c r="J5" s="43" t="s">
        <v>84</v>
      </c>
      <c r="K5" s="42" t="s">
        <v>2</v>
      </c>
      <c r="L5" s="43" t="s">
        <v>84</v>
      </c>
    </row>
    <row r="6" spans="1:12" ht="31.5" customHeight="1" x14ac:dyDescent="0.25">
      <c r="A6" s="44">
        <v>1</v>
      </c>
      <c r="B6" s="45" t="s">
        <v>85</v>
      </c>
      <c r="C6" s="42"/>
      <c r="D6" s="43"/>
      <c r="E6" s="42"/>
      <c r="F6" s="43"/>
      <c r="G6" s="42"/>
      <c r="H6" s="43"/>
      <c r="I6" s="43"/>
      <c r="J6" s="43"/>
      <c r="K6" s="5"/>
      <c r="L6" s="94"/>
    </row>
    <row r="7" spans="1:12" ht="27.75" customHeight="1" x14ac:dyDescent="0.25">
      <c r="A7" s="44"/>
      <c r="B7" s="46" t="s">
        <v>86</v>
      </c>
      <c r="C7" s="42"/>
      <c r="D7" s="43"/>
      <c r="E7" s="42"/>
      <c r="F7" s="43"/>
      <c r="G7" s="47" t="s">
        <v>87</v>
      </c>
      <c r="H7" s="48" t="s">
        <v>88</v>
      </c>
      <c r="I7" s="48"/>
      <c r="J7" s="48"/>
      <c r="K7" s="5"/>
      <c r="L7" s="94"/>
    </row>
    <row r="8" spans="1:12" ht="27.75" customHeight="1" x14ac:dyDescent="0.25">
      <c r="A8" s="44"/>
      <c r="B8" s="46" t="s">
        <v>89</v>
      </c>
      <c r="C8" s="42"/>
      <c r="D8" s="43"/>
      <c r="E8" s="42"/>
      <c r="F8" s="43"/>
      <c r="G8" s="47" t="s">
        <v>87</v>
      </c>
      <c r="H8" s="48" t="s">
        <v>88</v>
      </c>
      <c r="I8" s="48"/>
      <c r="J8" s="48"/>
      <c r="K8" s="5"/>
      <c r="L8" s="94"/>
    </row>
    <row r="9" spans="1:12" ht="27.75" customHeight="1" x14ac:dyDescent="0.25">
      <c r="A9" s="44"/>
      <c r="B9" s="46" t="s">
        <v>90</v>
      </c>
      <c r="C9" s="42"/>
      <c r="D9" s="43"/>
      <c r="E9" s="42"/>
      <c r="F9" s="43"/>
      <c r="G9" s="47" t="s">
        <v>87</v>
      </c>
      <c r="H9" s="48" t="s">
        <v>88</v>
      </c>
      <c r="I9" s="48"/>
      <c r="J9" s="48"/>
      <c r="K9" s="5"/>
      <c r="L9" s="94"/>
    </row>
    <row r="10" spans="1:12" ht="27.75" customHeight="1" x14ac:dyDescent="0.25">
      <c r="A10" s="44"/>
      <c r="B10" s="46" t="s">
        <v>91</v>
      </c>
      <c r="C10" s="42"/>
      <c r="D10" s="43"/>
      <c r="E10" s="42"/>
      <c r="F10" s="43"/>
      <c r="G10" s="47" t="s">
        <v>87</v>
      </c>
      <c r="H10" s="48" t="s">
        <v>88</v>
      </c>
      <c r="I10" s="48"/>
      <c r="J10" s="48"/>
      <c r="K10" s="5"/>
      <c r="L10" s="94"/>
    </row>
    <row r="11" spans="1:12" ht="27.75" customHeight="1" x14ac:dyDescent="0.25">
      <c r="A11" s="44"/>
      <c r="B11" s="46" t="s">
        <v>92</v>
      </c>
      <c r="C11" s="42"/>
      <c r="D11" s="43"/>
      <c r="E11" s="42"/>
      <c r="F11" s="43"/>
      <c r="G11" s="47" t="s">
        <v>87</v>
      </c>
      <c r="H11" s="48" t="s">
        <v>88</v>
      </c>
      <c r="I11" s="48"/>
      <c r="J11" s="48"/>
      <c r="K11" s="5"/>
      <c r="L11" s="94"/>
    </row>
    <row r="12" spans="1:12" ht="27.75" customHeight="1" x14ac:dyDescent="0.25">
      <c r="A12" s="49">
        <v>2</v>
      </c>
      <c r="B12" s="50" t="s">
        <v>93</v>
      </c>
      <c r="C12" s="51"/>
      <c r="D12" s="52"/>
      <c r="E12" s="47"/>
      <c r="F12" s="53"/>
      <c r="G12" s="47"/>
      <c r="H12" s="53"/>
      <c r="I12" s="53"/>
      <c r="J12" s="53"/>
      <c r="K12" s="5"/>
      <c r="L12" s="94"/>
    </row>
    <row r="13" spans="1:12" ht="37.5" customHeight="1" x14ac:dyDescent="0.25">
      <c r="A13" s="21"/>
      <c r="B13" s="58" t="s">
        <v>214</v>
      </c>
      <c r="C13" s="55" t="s">
        <v>94</v>
      </c>
      <c r="D13" s="56" t="s">
        <v>95</v>
      </c>
      <c r="E13" s="47"/>
      <c r="F13" s="53"/>
      <c r="G13" s="47"/>
      <c r="H13" s="53"/>
      <c r="I13" s="55" t="s">
        <v>5</v>
      </c>
      <c r="J13" s="48" t="s">
        <v>95</v>
      </c>
      <c r="K13" s="55" t="s">
        <v>5</v>
      </c>
      <c r="L13" s="95" t="s">
        <v>107</v>
      </c>
    </row>
    <row r="14" spans="1:12" ht="37.5" customHeight="1" x14ac:dyDescent="0.25">
      <c r="A14" s="21"/>
      <c r="B14" s="58" t="s">
        <v>215</v>
      </c>
      <c r="C14" s="55" t="s">
        <v>3</v>
      </c>
      <c r="D14" s="56" t="s">
        <v>96</v>
      </c>
      <c r="E14" s="47"/>
      <c r="F14" s="53"/>
      <c r="G14" s="47"/>
      <c r="H14" s="53"/>
      <c r="I14" s="53"/>
      <c r="J14" s="53"/>
      <c r="K14" s="55"/>
      <c r="L14" s="56"/>
    </row>
    <row r="15" spans="1:12" ht="100.5" customHeight="1" x14ac:dyDescent="0.25">
      <c r="A15" s="21"/>
      <c r="B15" s="207" t="s">
        <v>266</v>
      </c>
      <c r="C15" s="55"/>
      <c r="D15" s="56"/>
      <c r="E15" s="47"/>
      <c r="F15" s="53"/>
      <c r="G15" s="47"/>
      <c r="H15" s="53"/>
      <c r="I15" s="53"/>
      <c r="J15" s="53"/>
      <c r="K15" s="55" t="s">
        <v>5</v>
      </c>
      <c r="L15" s="56" t="s">
        <v>95</v>
      </c>
    </row>
    <row r="16" spans="1:12" ht="27.75" customHeight="1" x14ac:dyDescent="0.25">
      <c r="A16" s="21"/>
      <c r="B16" s="58" t="s">
        <v>264</v>
      </c>
      <c r="C16" s="55"/>
      <c r="D16" s="56"/>
      <c r="E16" s="47"/>
      <c r="F16" s="53"/>
      <c r="G16" s="47"/>
      <c r="H16" s="53"/>
      <c r="I16" s="55" t="s">
        <v>3</v>
      </c>
      <c r="J16" s="48" t="s">
        <v>117</v>
      </c>
      <c r="K16" s="55" t="s">
        <v>5</v>
      </c>
      <c r="L16" s="56" t="s">
        <v>256</v>
      </c>
    </row>
    <row r="17" spans="1:12" ht="27.75" customHeight="1" x14ac:dyDescent="0.25">
      <c r="A17" s="21"/>
      <c r="B17" s="58" t="s">
        <v>265</v>
      </c>
      <c r="C17" s="55"/>
      <c r="D17" s="56"/>
      <c r="E17" s="47"/>
      <c r="F17" s="53"/>
      <c r="G17" s="47"/>
      <c r="H17" s="53"/>
      <c r="I17" s="55" t="s">
        <v>3</v>
      </c>
      <c r="J17" s="48" t="s">
        <v>128</v>
      </c>
      <c r="K17" s="55" t="s">
        <v>5</v>
      </c>
      <c r="L17" s="56" t="s">
        <v>117</v>
      </c>
    </row>
    <row r="18" spans="1:12" ht="38.25" customHeight="1" x14ac:dyDescent="0.25">
      <c r="A18" s="57"/>
      <c r="B18" s="58" t="s">
        <v>97</v>
      </c>
      <c r="C18" s="59"/>
      <c r="D18" s="60"/>
      <c r="E18" s="55" t="s">
        <v>98</v>
      </c>
      <c r="F18" s="48" t="s">
        <v>99</v>
      </c>
      <c r="G18" s="47"/>
      <c r="H18" s="53"/>
      <c r="I18" s="53"/>
      <c r="J18" s="53"/>
      <c r="K18" s="5"/>
      <c r="L18" s="94"/>
    </row>
    <row r="19" spans="1:12" ht="27.75" customHeight="1" x14ac:dyDescent="0.25">
      <c r="A19" s="57"/>
      <c r="B19" s="58" t="s">
        <v>100</v>
      </c>
      <c r="C19" s="59"/>
      <c r="D19" s="60"/>
      <c r="E19" s="55" t="s">
        <v>98</v>
      </c>
      <c r="F19" s="48" t="s">
        <v>95</v>
      </c>
      <c r="G19" s="47"/>
      <c r="H19" s="53"/>
      <c r="I19" s="53"/>
      <c r="J19" s="53"/>
      <c r="K19" s="5"/>
      <c r="L19" s="94"/>
    </row>
    <row r="20" spans="1:12" ht="27.75" customHeight="1" x14ac:dyDescent="0.25">
      <c r="A20" s="49">
        <v>3</v>
      </c>
      <c r="B20" s="50" t="s">
        <v>101</v>
      </c>
      <c r="C20" s="51"/>
      <c r="D20" s="52"/>
      <c r="E20" s="47"/>
      <c r="F20" s="53"/>
      <c r="G20" s="47"/>
      <c r="H20" s="53"/>
      <c r="I20" s="53"/>
      <c r="J20" s="53"/>
      <c r="K20" s="5"/>
      <c r="L20" s="94"/>
    </row>
    <row r="21" spans="1:12" ht="27.75" customHeight="1" x14ac:dyDescent="0.25">
      <c r="A21" s="182"/>
      <c r="B21" s="54" t="s">
        <v>102</v>
      </c>
      <c r="C21" s="55" t="s">
        <v>5</v>
      </c>
      <c r="D21" s="56" t="s">
        <v>103</v>
      </c>
      <c r="E21" s="55" t="s">
        <v>5</v>
      </c>
      <c r="F21" s="48" t="s">
        <v>104</v>
      </c>
      <c r="G21" s="55" t="s">
        <v>5</v>
      </c>
      <c r="H21" s="48" t="s">
        <v>105</v>
      </c>
      <c r="I21" s="55" t="s">
        <v>5</v>
      </c>
      <c r="J21" s="48" t="s">
        <v>267</v>
      </c>
      <c r="K21" s="55" t="s">
        <v>5</v>
      </c>
      <c r="L21" s="48" t="s">
        <v>192</v>
      </c>
    </row>
    <row r="22" spans="1:12" ht="27.75" customHeight="1" x14ac:dyDescent="0.25">
      <c r="A22" s="182"/>
      <c r="B22" s="54" t="s">
        <v>106</v>
      </c>
      <c r="C22" s="55" t="s">
        <v>5</v>
      </c>
      <c r="D22" s="56" t="s">
        <v>104</v>
      </c>
      <c r="E22" s="55" t="s">
        <v>5</v>
      </c>
      <c r="F22" s="48" t="s">
        <v>107</v>
      </c>
      <c r="G22" s="55" t="s">
        <v>5</v>
      </c>
      <c r="H22" s="48" t="s">
        <v>104</v>
      </c>
      <c r="I22" s="55" t="s">
        <v>5</v>
      </c>
      <c r="J22" s="48" t="s">
        <v>268</v>
      </c>
      <c r="K22" s="55" t="s">
        <v>5</v>
      </c>
      <c r="L22" s="48" t="s">
        <v>105</v>
      </c>
    </row>
    <row r="23" spans="1:12" ht="27.75" customHeight="1" x14ac:dyDescent="0.25">
      <c r="A23" s="182"/>
      <c r="B23" s="54" t="s">
        <v>108</v>
      </c>
      <c r="C23" s="55" t="s">
        <v>5</v>
      </c>
      <c r="D23" s="56" t="s">
        <v>109</v>
      </c>
      <c r="E23" s="55" t="s">
        <v>5</v>
      </c>
      <c r="F23" s="48" t="s">
        <v>110</v>
      </c>
      <c r="G23" s="55" t="s">
        <v>5</v>
      </c>
      <c r="H23" s="48" t="s">
        <v>107</v>
      </c>
      <c r="I23" s="55" t="s">
        <v>5</v>
      </c>
      <c r="J23" s="48" t="s">
        <v>141</v>
      </c>
      <c r="K23" s="55" t="s">
        <v>5</v>
      </c>
      <c r="L23" s="48" t="s">
        <v>115</v>
      </c>
    </row>
    <row r="24" spans="1:12" ht="27.75" customHeight="1" x14ac:dyDescent="0.25">
      <c r="A24" s="182"/>
      <c r="B24" s="54" t="s">
        <v>75</v>
      </c>
      <c r="C24" s="55" t="s">
        <v>5</v>
      </c>
      <c r="D24" s="56" t="s">
        <v>109</v>
      </c>
      <c r="E24" s="55" t="s">
        <v>5</v>
      </c>
      <c r="F24" s="48" t="s">
        <v>110</v>
      </c>
      <c r="G24" s="55" t="s">
        <v>5</v>
      </c>
      <c r="H24" s="48" t="s">
        <v>104</v>
      </c>
      <c r="I24" s="55" t="s">
        <v>5</v>
      </c>
      <c r="J24" s="48" t="s">
        <v>141</v>
      </c>
      <c r="K24" s="55" t="s">
        <v>5</v>
      </c>
      <c r="L24" s="48" t="s">
        <v>115</v>
      </c>
    </row>
    <row r="25" spans="1:12" ht="30" customHeight="1" x14ac:dyDescent="0.25">
      <c r="A25" s="49">
        <v>4</v>
      </c>
      <c r="B25" s="50" t="s">
        <v>111</v>
      </c>
      <c r="C25" s="51"/>
      <c r="D25" s="52"/>
      <c r="E25" s="47"/>
      <c r="F25" s="53"/>
      <c r="G25" s="47"/>
      <c r="H25" s="53"/>
      <c r="I25" s="53"/>
      <c r="J25" s="53"/>
      <c r="K25" s="5"/>
      <c r="L25" s="94"/>
    </row>
    <row r="26" spans="1:12" ht="52.5" customHeight="1" x14ac:dyDescent="0.25">
      <c r="A26" s="61">
        <v>4.0999999999999996</v>
      </c>
      <c r="B26" s="208" t="s">
        <v>112</v>
      </c>
      <c r="C26" s="55"/>
      <c r="D26" s="60"/>
      <c r="E26" s="47"/>
      <c r="F26" s="53"/>
      <c r="G26" s="47"/>
      <c r="H26" s="53"/>
      <c r="I26" s="53"/>
      <c r="J26" s="53"/>
      <c r="K26" s="5"/>
      <c r="L26" s="94"/>
    </row>
    <row r="27" spans="1:12" ht="27.75" customHeight="1" x14ac:dyDescent="0.25">
      <c r="A27" s="180"/>
      <c r="B27" s="58" t="s">
        <v>113</v>
      </c>
      <c r="C27" s="55" t="s">
        <v>5</v>
      </c>
      <c r="D27" s="56" t="s">
        <v>114</v>
      </c>
      <c r="E27" s="55" t="s">
        <v>5</v>
      </c>
      <c r="F27" s="48" t="s">
        <v>115</v>
      </c>
      <c r="G27" s="55" t="s">
        <v>5</v>
      </c>
      <c r="H27" s="48" t="s">
        <v>105</v>
      </c>
      <c r="I27" s="55" t="s">
        <v>5</v>
      </c>
      <c r="J27" s="48" t="s">
        <v>270</v>
      </c>
      <c r="K27" s="55" t="s">
        <v>5</v>
      </c>
      <c r="L27" s="95" t="s">
        <v>192</v>
      </c>
    </row>
    <row r="28" spans="1:12" ht="27.75" customHeight="1" x14ac:dyDescent="0.25">
      <c r="A28" s="189"/>
      <c r="B28" s="58" t="s">
        <v>116</v>
      </c>
      <c r="C28" s="55" t="s">
        <v>5</v>
      </c>
      <c r="D28" s="56" t="s">
        <v>114</v>
      </c>
      <c r="E28" s="55" t="s">
        <v>5</v>
      </c>
      <c r="F28" s="48" t="s">
        <v>115</v>
      </c>
      <c r="G28" s="55" t="s">
        <v>5</v>
      </c>
      <c r="H28" s="48" t="s">
        <v>117</v>
      </c>
      <c r="I28" s="55" t="s">
        <v>5</v>
      </c>
      <c r="J28" s="48" t="s">
        <v>270</v>
      </c>
      <c r="K28" s="55" t="s">
        <v>5</v>
      </c>
      <c r="L28" s="95" t="s">
        <v>192</v>
      </c>
    </row>
    <row r="29" spans="1:12" ht="27.75" customHeight="1" x14ac:dyDescent="0.25">
      <c r="A29" s="181"/>
      <c r="B29" s="58" t="s">
        <v>118</v>
      </c>
      <c r="C29" s="55" t="s">
        <v>5</v>
      </c>
      <c r="D29" s="56" t="s">
        <v>104</v>
      </c>
      <c r="E29" s="55" t="s">
        <v>5</v>
      </c>
      <c r="F29" s="48" t="s">
        <v>119</v>
      </c>
      <c r="G29" s="55" t="s">
        <v>5</v>
      </c>
      <c r="H29" s="48" t="s">
        <v>104</v>
      </c>
      <c r="I29" s="55" t="s">
        <v>5</v>
      </c>
      <c r="J29" s="48" t="s">
        <v>193</v>
      </c>
      <c r="K29" s="55" t="s">
        <v>5</v>
      </c>
      <c r="L29" s="95" t="s">
        <v>105</v>
      </c>
    </row>
    <row r="30" spans="1:12" ht="27.75" customHeight="1" x14ac:dyDescent="0.25">
      <c r="A30" s="21"/>
      <c r="B30" s="54" t="s">
        <v>120</v>
      </c>
      <c r="C30" s="55" t="s">
        <v>5</v>
      </c>
      <c r="D30" s="56" t="s">
        <v>121</v>
      </c>
      <c r="E30" s="55" t="s">
        <v>5</v>
      </c>
      <c r="F30" s="48" t="s">
        <v>110</v>
      </c>
      <c r="G30" s="62"/>
      <c r="H30" s="53"/>
      <c r="I30" s="55" t="s">
        <v>5</v>
      </c>
      <c r="J30" s="48" t="s">
        <v>121</v>
      </c>
      <c r="K30" s="55" t="s">
        <v>5</v>
      </c>
      <c r="L30" s="95" t="s">
        <v>115</v>
      </c>
    </row>
    <row r="31" spans="1:12" ht="27.75" customHeight="1" x14ac:dyDescent="0.25">
      <c r="A31" s="21"/>
      <c r="B31" s="58" t="s">
        <v>122</v>
      </c>
      <c r="C31" s="55"/>
      <c r="D31" s="60"/>
      <c r="E31" s="55"/>
      <c r="F31" s="53"/>
      <c r="G31" s="55" t="s">
        <v>5</v>
      </c>
      <c r="H31" s="48" t="s">
        <v>104</v>
      </c>
      <c r="I31" s="48"/>
      <c r="J31" s="48"/>
      <c r="K31" s="5"/>
      <c r="L31" s="94"/>
    </row>
    <row r="32" spans="1:12" ht="27.75" customHeight="1" x14ac:dyDescent="0.25">
      <c r="A32" s="21"/>
      <c r="B32" s="58" t="s">
        <v>123</v>
      </c>
      <c r="C32" s="55"/>
      <c r="D32" s="60"/>
      <c r="E32" s="55"/>
      <c r="F32" s="53"/>
      <c r="G32" s="55" t="s">
        <v>5</v>
      </c>
      <c r="H32" s="48" t="s">
        <v>117</v>
      </c>
      <c r="I32" s="48"/>
      <c r="J32" s="48"/>
      <c r="K32" s="5"/>
      <c r="L32" s="94"/>
    </row>
    <row r="33" spans="1:12" ht="27.75" customHeight="1" x14ac:dyDescent="0.25">
      <c r="A33" s="21"/>
      <c r="B33" s="58" t="s">
        <v>124</v>
      </c>
      <c r="C33" s="55" t="s">
        <v>5</v>
      </c>
      <c r="D33" s="56" t="s">
        <v>125</v>
      </c>
      <c r="E33" s="55" t="s">
        <v>5</v>
      </c>
      <c r="F33" s="48" t="s">
        <v>126</v>
      </c>
      <c r="G33" s="55" t="s">
        <v>5</v>
      </c>
      <c r="H33" s="48" t="s">
        <v>107</v>
      </c>
      <c r="I33" s="55" t="s">
        <v>5</v>
      </c>
      <c r="J33" s="48" t="s">
        <v>206</v>
      </c>
      <c r="K33" s="55" t="s">
        <v>5</v>
      </c>
      <c r="L33" s="95" t="s">
        <v>115</v>
      </c>
    </row>
    <row r="34" spans="1:12" ht="27.75" customHeight="1" x14ac:dyDescent="0.25">
      <c r="A34" s="61">
        <v>4.2</v>
      </c>
      <c r="B34" s="54" t="s">
        <v>127</v>
      </c>
      <c r="C34" s="47"/>
      <c r="D34" s="53"/>
      <c r="E34" s="47"/>
      <c r="F34" s="53"/>
      <c r="G34" s="47"/>
      <c r="H34" s="53"/>
      <c r="I34" s="53"/>
      <c r="J34" s="53"/>
      <c r="K34" s="5"/>
      <c r="L34" s="94"/>
    </row>
    <row r="35" spans="1:12" ht="27.75" customHeight="1" x14ac:dyDescent="0.25">
      <c r="A35" s="182"/>
      <c r="B35" s="54" t="s">
        <v>20</v>
      </c>
      <c r="C35" s="55" t="s">
        <v>5</v>
      </c>
      <c r="D35" s="56" t="s">
        <v>128</v>
      </c>
      <c r="E35" s="47"/>
      <c r="F35" s="53"/>
      <c r="G35" s="47"/>
      <c r="H35" s="53"/>
      <c r="I35" s="53"/>
      <c r="J35" s="53"/>
      <c r="K35" s="5"/>
      <c r="L35" s="94"/>
    </row>
    <row r="36" spans="1:12" ht="27.75" customHeight="1" x14ac:dyDescent="0.25">
      <c r="A36" s="182"/>
      <c r="B36" s="54" t="s">
        <v>21</v>
      </c>
      <c r="C36" s="55" t="s">
        <v>5</v>
      </c>
      <c r="D36" s="56" t="s">
        <v>128</v>
      </c>
      <c r="E36" s="47"/>
      <c r="F36" s="53"/>
      <c r="G36" s="47"/>
      <c r="H36" s="53"/>
      <c r="I36" s="53"/>
      <c r="J36" s="53"/>
      <c r="K36" s="5"/>
      <c r="L36" s="94"/>
    </row>
    <row r="37" spans="1:12" ht="27.75" customHeight="1" x14ac:dyDescent="0.25">
      <c r="A37" s="182"/>
      <c r="B37" s="54" t="s">
        <v>120</v>
      </c>
      <c r="C37" s="55" t="s">
        <v>5</v>
      </c>
      <c r="D37" s="56" t="s">
        <v>128</v>
      </c>
      <c r="E37" s="47"/>
      <c r="F37" s="53"/>
      <c r="G37" s="47"/>
      <c r="H37" s="53"/>
      <c r="I37" s="53"/>
      <c r="J37" s="53"/>
      <c r="K37" s="5"/>
      <c r="L37" s="94"/>
    </row>
    <row r="38" spans="1:12" ht="33.75" customHeight="1" x14ac:dyDescent="0.25">
      <c r="A38" s="49">
        <v>5</v>
      </c>
      <c r="B38" s="50" t="s">
        <v>228</v>
      </c>
      <c r="C38" s="51"/>
      <c r="D38" s="52"/>
      <c r="E38" s="47"/>
      <c r="F38" s="53"/>
      <c r="G38" s="47"/>
      <c r="H38" s="53"/>
      <c r="I38" s="53"/>
      <c r="J38" s="53"/>
      <c r="K38" s="5"/>
      <c r="L38" s="94"/>
    </row>
    <row r="39" spans="1:12" ht="27.75" customHeight="1" x14ac:dyDescent="0.25">
      <c r="A39" s="182"/>
      <c r="B39" s="54" t="s">
        <v>20</v>
      </c>
      <c r="C39" s="55" t="s">
        <v>5</v>
      </c>
      <c r="D39" s="56" t="s">
        <v>114</v>
      </c>
      <c r="E39" s="55" t="s">
        <v>5</v>
      </c>
      <c r="F39" s="48" t="s">
        <v>115</v>
      </c>
      <c r="G39" s="47"/>
      <c r="H39" s="53"/>
      <c r="I39" s="55" t="s">
        <v>5</v>
      </c>
      <c r="J39" s="48" t="s">
        <v>270</v>
      </c>
      <c r="K39" s="55" t="s">
        <v>5</v>
      </c>
      <c r="L39" s="95" t="s">
        <v>192</v>
      </c>
    </row>
    <row r="40" spans="1:12" ht="27.75" customHeight="1" x14ac:dyDescent="0.25">
      <c r="A40" s="182"/>
      <c r="B40" s="54" t="s">
        <v>21</v>
      </c>
      <c r="C40" s="55" t="s">
        <v>5</v>
      </c>
      <c r="D40" s="56" t="s">
        <v>104</v>
      </c>
      <c r="E40" s="55"/>
      <c r="F40" s="53"/>
      <c r="G40" s="47"/>
      <c r="H40" s="53"/>
      <c r="I40" s="55"/>
      <c r="J40" s="53"/>
      <c r="K40" s="55"/>
      <c r="L40" s="94"/>
    </row>
    <row r="41" spans="1:12" ht="27.75" customHeight="1" x14ac:dyDescent="0.25">
      <c r="A41" s="182"/>
      <c r="B41" s="58" t="s">
        <v>229</v>
      </c>
      <c r="C41" s="55" t="s">
        <v>5</v>
      </c>
      <c r="D41" s="56" t="s">
        <v>121</v>
      </c>
      <c r="E41" s="55" t="s">
        <v>5</v>
      </c>
      <c r="F41" s="48" t="s">
        <v>110</v>
      </c>
      <c r="G41" s="47"/>
      <c r="H41" s="53"/>
      <c r="I41" s="55" t="s">
        <v>5</v>
      </c>
      <c r="J41" s="48" t="s">
        <v>121</v>
      </c>
      <c r="K41" s="55" t="s">
        <v>5</v>
      </c>
      <c r="L41" s="95" t="s">
        <v>115</v>
      </c>
    </row>
    <row r="42" spans="1:12" ht="27.75" customHeight="1" x14ac:dyDescent="0.25">
      <c r="A42" s="49">
        <v>6</v>
      </c>
      <c r="B42" s="50" t="s">
        <v>129</v>
      </c>
      <c r="C42" s="51"/>
      <c r="D42" s="52"/>
      <c r="E42" s="47"/>
      <c r="F42" s="53"/>
      <c r="G42" s="47"/>
      <c r="H42" s="53"/>
      <c r="I42" s="53"/>
      <c r="J42" s="53"/>
      <c r="K42" s="5"/>
      <c r="L42" s="94"/>
    </row>
    <row r="43" spans="1:12" ht="27.75" customHeight="1" x14ac:dyDescent="0.25">
      <c r="A43" s="182"/>
      <c r="B43" s="54" t="s">
        <v>20</v>
      </c>
      <c r="C43" s="55" t="s">
        <v>5</v>
      </c>
      <c r="D43" s="56" t="s">
        <v>105</v>
      </c>
      <c r="E43" s="55" t="s">
        <v>5</v>
      </c>
      <c r="F43" s="48" t="s">
        <v>130</v>
      </c>
      <c r="G43" s="55" t="s">
        <v>5</v>
      </c>
      <c r="H43" s="48" t="s">
        <v>105</v>
      </c>
      <c r="I43" s="55" t="s">
        <v>5</v>
      </c>
      <c r="J43" s="48" t="s">
        <v>269</v>
      </c>
      <c r="K43" s="55" t="s">
        <v>5</v>
      </c>
      <c r="L43" s="95" t="s">
        <v>192</v>
      </c>
    </row>
    <row r="44" spans="1:12" ht="27.75" customHeight="1" x14ac:dyDescent="0.25">
      <c r="A44" s="182"/>
      <c r="B44" s="54" t="s">
        <v>21</v>
      </c>
      <c r="C44" s="55" t="s">
        <v>5</v>
      </c>
      <c r="D44" s="56" t="s">
        <v>104</v>
      </c>
      <c r="E44" s="47"/>
      <c r="F44" s="53"/>
      <c r="G44" s="55" t="s">
        <v>5</v>
      </c>
      <c r="H44" s="48" t="s">
        <v>104</v>
      </c>
      <c r="I44" s="48"/>
      <c r="J44" s="48"/>
      <c r="K44" s="55"/>
      <c r="L44" s="94"/>
    </row>
    <row r="45" spans="1:12" ht="27.75" customHeight="1" x14ac:dyDescent="0.25">
      <c r="A45" s="182"/>
      <c r="B45" s="54" t="s">
        <v>73</v>
      </c>
      <c r="C45" s="55" t="s">
        <v>5</v>
      </c>
      <c r="D45" s="56" t="s">
        <v>121</v>
      </c>
      <c r="E45" s="55" t="s">
        <v>5</v>
      </c>
      <c r="F45" s="48" t="s">
        <v>110</v>
      </c>
      <c r="G45" s="55" t="s">
        <v>5</v>
      </c>
      <c r="H45" s="48" t="s">
        <v>107</v>
      </c>
      <c r="I45" s="55" t="s">
        <v>5</v>
      </c>
      <c r="J45" s="48" t="s">
        <v>193</v>
      </c>
      <c r="K45" s="55" t="s">
        <v>5</v>
      </c>
      <c r="L45" s="95" t="s">
        <v>115</v>
      </c>
    </row>
    <row r="46" spans="1:12" ht="27.75" customHeight="1" x14ac:dyDescent="0.25">
      <c r="A46" s="182"/>
      <c r="B46" s="54" t="s">
        <v>131</v>
      </c>
      <c r="C46" s="55" t="s">
        <v>5</v>
      </c>
      <c r="D46" s="56" t="s">
        <v>125</v>
      </c>
      <c r="E46" s="55" t="s">
        <v>5</v>
      </c>
      <c r="F46" s="48" t="s">
        <v>126</v>
      </c>
      <c r="G46" s="55" t="s">
        <v>5</v>
      </c>
      <c r="H46" s="48" t="s">
        <v>107</v>
      </c>
      <c r="I46" s="55" t="s">
        <v>5</v>
      </c>
      <c r="J46" s="48" t="s">
        <v>206</v>
      </c>
      <c r="K46" s="55" t="s">
        <v>5</v>
      </c>
      <c r="L46" s="95" t="s">
        <v>115</v>
      </c>
    </row>
    <row r="47" spans="1:12" ht="27.75" customHeight="1" x14ac:dyDescent="0.25">
      <c r="A47" s="49">
        <v>7</v>
      </c>
      <c r="B47" s="50" t="s">
        <v>230</v>
      </c>
      <c r="C47" s="55"/>
      <c r="D47" s="56"/>
      <c r="E47" s="55"/>
      <c r="F47" s="48"/>
      <c r="G47" s="55"/>
      <c r="H47" s="48"/>
      <c r="I47" s="48"/>
      <c r="J47" s="48"/>
      <c r="K47" s="5"/>
      <c r="L47" s="94"/>
    </row>
    <row r="48" spans="1:12" ht="27.75" customHeight="1" x14ac:dyDescent="0.25">
      <c r="A48" s="99"/>
      <c r="B48" s="58" t="s">
        <v>48</v>
      </c>
      <c r="C48" s="55"/>
      <c r="D48" s="56"/>
      <c r="E48" s="55"/>
      <c r="F48" s="48"/>
      <c r="G48" s="55" t="s">
        <v>5</v>
      </c>
      <c r="H48" s="48"/>
      <c r="I48" s="55" t="s">
        <v>5</v>
      </c>
      <c r="J48" s="48" t="s">
        <v>206</v>
      </c>
      <c r="K48" s="55" t="s">
        <v>5</v>
      </c>
      <c r="L48" s="95" t="s">
        <v>192</v>
      </c>
    </row>
    <row r="49" spans="1:12" ht="27.75" customHeight="1" x14ac:dyDescent="0.25">
      <c r="A49" s="99"/>
      <c r="B49" s="58" t="s">
        <v>229</v>
      </c>
      <c r="C49" s="55"/>
      <c r="D49" s="56"/>
      <c r="E49" s="55"/>
      <c r="F49" s="48"/>
      <c r="G49" s="55" t="s">
        <v>5</v>
      </c>
      <c r="H49" s="48"/>
      <c r="I49" s="55" t="s">
        <v>5</v>
      </c>
      <c r="J49" s="48" t="s">
        <v>206</v>
      </c>
      <c r="K49" s="55" t="s">
        <v>5</v>
      </c>
      <c r="L49" s="95" t="s">
        <v>115</v>
      </c>
    </row>
    <row r="50" spans="1:12" s="79" customFormat="1" ht="30" customHeight="1" x14ac:dyDescent="0.25">
      <c r="A50" s="102">
        <v>8</v>
      </c>
      <c r="B50" s="103" t="s">
        <v>132</v>
      </c>
      <c r="C50" s="104"/>
      <c r="D50" s="105"/>
      <c r="E50" s="106"/>
      <c r="F50" s="107"/>
      <c r="G50" s="106"/>
      <c r="H50" s="107"/>
      <c r="I50" s="107"/>
      <c r="J50" s="107"/>
      <c r="K50" s="108"/>
      <c r="L50" s="109"/>
    </row>
    <row r="51" spans="1:12" s="79" customFormat="1" ht="27.75" customHeight="1" x14ac:dyDescent="0.25">
      <c r="A51" s="184"/>
      <c r="B51" s="110" t="s">
        <v>48</v>
      </c>
      <c r="C51" s="111" t="s">
        <v>5</v>
      </c>
      <c r="D51" s="112" t="s">
        <v>114</v>
      </c>
      <c r="E51" s="111" t="s">
        <v>5</v>
      </c>
      <c r="F51" s="113" t="s">
        <v>115</v>
      </c>
      <c r="G51" s="111" t="s">
        <v>5</v>
      </c>
      <c r="H51" s="113" t="s">
        <v>107</v>
      </c>
      <c r="I51" s="113"/>
      <c r="J51" s="113"/>
      <c r="K51" s="111" t="s">
        <v>5</v>
      </c>
      <c r="L51" s="114" t="s">
        <v>191</v>
      </c>
    </row>
    <row r="52" spans="1:12" s="79" customFormat="1" ht="27.75" customHeight="1" x14ac:dyDescent="0.25">
      <c r="A52" s="184"/>
      <c r="B52" s="110" t="s">
        <v>73</v>
      </c>
      <c r="C52" s="111" t="s">
        <v>5</v>
      </c>
      <c r="D52" s="112" t="s">
        <v>121</v>
      </c>
      <c r="E52" s="111" t="s">
        <v>5</v>
      </c>
      <c r="F52" s="113" t="s">
        <v>110</v>
      </c>
      <c r="G52" s="111" t="s">
        <v>5</v>
      </c>
      <c r="H52" s="113" t="s">
        <v>107</v>
      </c>
      <c r="I52" s="113"/>
      <c r="J52" s="113"/>
      <c r="K52" s="111" t="s">
        <v>5</v>
      </c>
      <c r="L52" s="114" t="s">
        <v>191</v>
      </c>
    </row>
    <row r="53" spans="1:12" ht="27.75" customHeight="1" x14ac:dyDescent="0.25">
      <c r="A53" s="49">
        <v>9</v>
      </c>
      <c r="B53" s="50" t="s">
        <v>133</v>
      </c>
      <c r="C53" s="47"/>
      <c r="D53" s="53"/>
      <c r="E53" s="47"/>
      <c r="F53" s="53"/>
      <c r="G53" s="47"/>
      <c r="H53" s="53"/>
      <c r="I53" s="53"/>
      <c r="J53" s="53"/>
      <c r="K53" s="5"/>
      <c r="L53" s="94"/>
    </row>
    <row r="54" spans="1:12" ht="28.5" customHeight="1" x14ac:dyDescent="0.25">
      <c r="A54" s="61">
        <v>9.1</v>
      </c>
      <c r="B54" s="54" t="s">
        <v>134</v>
      </c>
      <c r="C54" s="47"/>
      <c r="D54" s="53"/>
      <c r="E54" s="47"/>
      <c r="F54" s="53"/>
      <c r="G54" s="47"/>
      <c r="H54" s="53"/>
      <c r="I54" s="53"/>
      <c r="J54" s="53"/>
      <c r="K54" s="5"/>
      <c r="L54" s="94"/>
    </row>
    <row r="55" spans="1:12" ht="35.25" customHeight="1" x14ac:dyDescent="0.25">
      <c r="A55" s="21"/>
      <c r="B55" s="58" t="s">
        <v>248</v>
      </c>
      <c r="C55" s="55" t="s">
        <v>6</v>
      </c>
      <c r="D55" s="56" t="s">
        <v>135</v>
      </c>
      <c r="E55" s="55" t="s">
        <v>6</v>
      </c>
      <c r="F55" s="48" t="s">
        <v>136</v>
      </c>
      <c r="G55" s="47" t="s">
        <v>6</v>
      </c>
      <c r="H55" s="48" t="s">
        <v>137</v>
      </c>
      <c r="I55" s="48"/>
      <c r="J55" s="48"/>
      <c r="K55" s="55" t="s">
        <v>6</v>
      </c>
      <c r="L55" s="95" t="s">
        <v>191</v>
      </c>
    </row>
    <row r="56" spans="1:12" ht="28.5" customHeight="1" x14ac:dyDescent="0.25">
      <c r="A56" s="21"/>
      <c r="B56" s="54" t="s">
        <v>138</v>
      </c>
      <c r="C56" s="55" t="s">
        <v>5</v>
      </c>
      <c r="D56" s="56" t="s">
        <v>79</v>
      </c>
      <c r="E56" s="59"/>
      <c r="F56" s="63"/>
      <c r="G56" s="47"/>
      <c r="H56" s="53"/>
      <c r="I56" s="53"/>
      <c r="J56" s="53"/>
      <c r="K56" s="5"/>
      <c r="L56" s="94"/>
    </row>
    <row r="57" spans="1:12" ht="28.5" customHeight="1" x14ac:dyDescent="0.25">
      <c r="A57" s="64"/>
      <c r="B57" s="58" t="s">
        <v>139</v>
      </c>
      <c r="C57" s="55"/>
      <c r="D57" s="60"/>
      <c r="E57" s="55" t="s">
        <v>5</v>
      </c>
      <c r="F57" s="48" t="s">
        <v>103</v>
      </c>
      <c r="G57" s="47"/>
      <c r="H57" s="53"/>
      <c r="I57" s="53"/>
      <c r="J57" s="53"/>
      <c r="K57" s="5"/>
      <c r="L57" s="94"/>
    </row>
    <row r="58" spans="1:12" ht="28.5" customHeight="1" x14ac:dyDescent="0.25">
      <c r="A58" s="21"/>
      <c r="B58" s="54" t="s">
        <v>140</v>
      </c>
      <c r="C58" s="55" t="s">
        <v>5</v>
      </c>
      <c r="D58" s="56" t="s">
        <v>141</v>
      </c>
      <c r="E58" s="55" t="s">
        <v>5</v>
      </c>
      <c r="F58" s="48" t="s">
        <v>119</v>
      </c>
      <c r="G58" s="47"/>
      <c r="H58" s="53"/>
      <c r="I58" s="53"/>
      <c r="J58" s="53"/>
      <c r="K58" s="5"/>
      <c r="L58" s="94"/>
    </row>
    <row r="59" spans="1:12" ht="28.5" customHeight="1" x14ac:dyDescent="0.25">
      <c r="A59" s="64"/>
      <c r="B59" s="54" t="s">
        <v>142</v>
      </c>
      <c r="C59" s="55" t="s">
        <v>5</v>
      </c>
      <c r="D59" s="56" t="s">
        <v>79</v>
      </c>
      <c r="E59" s="47"/>
      <c r="F59" s="53"/>
      <c r="G59" s="47"/>
      <c r="H59" s="53"/>
      <c r="I59" s="53"/>
      <c r="J59" s="53"/>
      <c r="K59" s="5"/>
      <c r="L59" s="94"/>
    </row>
    <row r="60" spans="1:12" ht="28.5" customHeight="1" x14ac:dyDescent="0.25">
      <c r="A60" s="21"/>
      <c r="B60" s="54" t="s">
        <v>143</v>
      </c>
      <c r="C60" s="55" t="s">
        <v>5</v>
      </c>
      <c r="D60" s="56" t="s">
        <v>79</v>
      </c>
      <c r="E60" s="47"/>
      <c r="F60" s="53"/>
      <c r="G60" s="47"/>
      <c r="H60" s="53"/>
      <c r="I60" s="53"/>
      <c r="J60" s="53"/>
      <c r="K60" s="5"/>
      <c r="L60" s="94"/>
    </row>
    <row r="61" spans="1:12" ht="28.5" customHeight="1" x14ac:dyDescent="0.25">
      <c r="A61" s="21"/>
      <c r="B61" s="54" t="s">
        <v>144</v>
      </c>
      <c r="C61" s="55" t="s">
        <v>5</v>
      </c>
      <c r="D61" s="56" t="s">
        <v>79</v>
      </c>
      <c r="E61" s="47"/>
      <c r="F61" s="53"/>
      <c r="G61" s="47"/>
      <c r="H61" s="53"/>
      <c r="I61" s="53"/>
      <c r="J61" s="53"/>
      <c r="K61" s="5"/>
      <c r="L61" s="94"/>
    </row>
    <row r="62" spans="1:12" ht="28.5" customHeight="1" x14ac:dyDescent="0.25">
      <c r="A62" s="21"/>
      <c r="B62" s="58" t="s">
        <v>273</v>
      </c>
      <c r="C62" s="55"/>
      <c r="D62" s="56"/>
      <c r="E62" s="47"/>
      <c r="F62" s="130"/>
      <c r="G62" s="47"/>
      <c r="H62" s="53"/>
      <c r="I62" s="130"/>
      <c r="J62" s="48"/>
      <c r="K62" s="5"/>
      <c r="L62" s="94"/>
    </row>
    <row r="63" spans="1:12" ht="28.5" customHeight="1" x14ac:dyDescent="0.25">
      <c r="A63" s="21"/>
      <c r="B63" s="58" t="s">
        <v>274</v>
      </c>
      <c r="C63" s="55"/>
      <c r="D63" s="56"/>
      <c r="E63" s="47"/>
      <c r="F63" s="53"/>
      <c r="G63" s="47"/>
      <c r="H63" s="53"/>
      <c r="I63" s="130" t="s">
        <v>5</v>
      </c>
      <c r="J63" s="48" t="s">
        <v>104</v>
      </c>
      <c r="K63" s="5"/>
      <c r="L63" s="94"/>
    </row>
    <row r="64" spans="1:12" ht="28.5" customHeight="1" x14ac:dyDescent="0.25">
      <c r="A64" s="21"/>
      <c r="B64" s="58" t="s">
        <v>275</v>
      </c>
      <c r="C64" s="55"/>
      <c r="D64" s="56"/>
      <c r="E64" s="47"/>
      <c r="F64" s="53"/>
      <c r="G64" s="47"/>
      <c r="H64" s="53"/>
      <c r="I64" s="130" t="s">
        <v>6</v>
      </c>
      <c r="J64" s="48" t="s">
        <v>207</v>
      </c>
      <c r="K64" s="5"/>
      <c r="L64" s="94"/>
    </row>
    <row r="65" spans="1:12" ht="28.5" customHeight="1" x14ac:dyDescent="0.25">
      <c r="A65" s="21"/>
      <c r="B65" s="58" t="s">
        <v>276</v>
      </c>
      <c r="C65" s="55"/>
      <c r="D65" s="56"/>
      <c r="E65" s="47"/>
      <c r="F65" s="53"/>
      <c r="G65" s="47"/>
      <c r="H65" s="53"/>
      <c r="I65" s="130" t="s">
        <v>6</v>
      </c>
      <c r="J65" s="48" t="s">
        <v>282</v>
      </c>
      <c r="K65" s="5"/>
      <c r="L65" s="94"/>
    </row>
    <row r="66" spans="1:12" ht="28.5" customHeight="1" x14ac:dyDescent="0.25">
      <c r="A66" s="21"/>
      <c r="B66" s="58" t="s">
        <v>277</v>
      </c>
      <c r="C66" s="55"/>
      <c r="D66" s="56"/>
      <c r="E66" s="47"/>
      <c r="F66" s="53"/>
      <c r="G66" s="47"/>
      <c r="H66" s="53"/>
      <c r="I66" s="130" t="s">
        <v>6</v>
      </c>
      <c r="J66" s="48" t="s">
        <v>137</v>
      </c>
      <c r="K66" s="5"/>
      <c r="L66" s="94"/>
    </row>
    <row r="67" spans="1:12" ht="34.5" customHeight="1" x14ac:dyDescent="0.25">
      <c r="A67" s="21"/>
      <c r="B67" s="58" t="s">
        <v>278</v>
      </c>
      <c r="C67" s="55"/>
      <c r="D67" s="56"/>
      <c r="E67" s="47"/>
      <c r="F67" s="53"/>
      <c r="G67" s="47"/>
      <c r="H67" s="53"/>
      <c r="I67" s="130" t="s">
        <v>6</v>
      </c>
      <c r="J67" s="48" t="s">
        <v>283</v>
      </c>
      <c r="K67" s="5"/>
      <c r="L67" s="94"/>
    </row>
    <row r="68" spans="1:12" ht="28.5" customHeight="1" x14ac:dyDescent="0.25">
      <c r="A68" s="21"/>
      <c r="B68" s="58" t="s">
        <v>279</v>
      </c>
      <c r="C68" s="55"/>
      <c r="D68" s="56"/>
      <c r="E68" s="47"/>
      <c r="F68" s="53"/>
      <c r="G68" s="47"/>
      <c r="H68" s="53"/>
      <c r="I68" s="53"/>
      <c r="J68" s="53"/>
      <c r="K68" s="5"/>
      <c r="L68" s="94"/>
    </row>
    <row r="69" spans="1:12" ht="28.5" customHeight="1" x14ac:dyDescent="0.25">
      <c r="A69" s="21"/>
      <c r="B69" s="58" t="s">
        <v>274</v>
      </c>
      <c r="C69" s="55"/>
      <c r="D69" s="56"/>
      <c r="E69" s="47"/>
      <c r="F69" s="53"/>
      <c r="G69" s="47"/>
      <c r="H69" s="53"/>
      <c r="I69" s="130" t="s">
        <v>5</v>
      </c>
      <c r="J69" s="48" t="s">
        <v>104</v>
      </c>
      <c r="K69" s="5"/>
      <c r="L69" s="94"/>
    </row>
    <row r="70" spans="1:12" ht="28.5" customHeight="1" x14ac:dyDescent="0.25">
      <c r="A70" s="21"/>
      <c r="B70" s="58" t="s">
        <v>280</v>
      </c>
      <c r="C70" s="55"/>
      <c r="D70" s="56"/>
      <c r="E70" s="47"/>
      <c r="F70" s="53"/>
      <c r="G70" s="47"/>
      <c r="H70" s="53"/>
      <c r="I70" s="130" t="s">
        <v>8</v>
      </c>
      <c r="J70" s="48" t="s">
        <v>284</v>
      </c>
      <c r="K70" s="5"/>
      <c r="L70" s="94"/>
    </row>
    <row r="71" spans="1:12" ht="31.5" customHeight="1" x14ac:dyDescent="0.25">
      <c r="A71" s="21"/>
      <c r="B71" s="58" t="s">
        <v>281</v>
      </c>
      <c r="C71" s="55"/>
      <c r="D71" s="56"/>
      <c r="E71" s="47"/>
      <c r="F71" s="53"/>
      <c r="G71" s="47"/>
      <c r="H71" s="53"/>
      <c r="I71" s="130" t="s">
        <v>5</v>
      </c>
      <c r="J71" s="48" t="s">
        <v>285</v>
      </c>
      <c r="K71" s="5"/>
      <c r="L71" s="94"/>
    </row>
    <row r="72" spans="1:12" ht="31.5" customHeight="1" x14ac:dyDescent="0.25">
      <c r="A72" s="61">
        <v>9.1999999999999993</v>
      </c>
      <c r="B72" s="54" t="s">
        <v>145</v>
      </c>
      <c r="C72" s="55" t="s">
        <v>6</v>
      </c>
      <c r="D72" s="56" t="s">
        <v>146</v>
      </c>
      <c r="E72" s="47" t="s">
        <v>147</v>
      </c>
      <c r="F72" s="48" t="s">
        <v>148</v>
      </c>
      <c r="G72" s="47" t="s">
        <v>8</v>
      </c>
      <c r="H72" s="48" t="s">
        <v>105</v>
      </c>
      <c r="I72" s="48"/>
      <c r="J72" s="48"/>
      <c r="K72" s="5"/>
      <c r="L72" s="94"/>
    </row>
    <row r="73" spans="1:12" ht="54" customHeight="1" x14ac:dyDescent="0.25">
      <c r="A73" s="61">
        <v>9.3000000000000007</v>
      </c>
      <c r="B73" s="208" t="s">
        <v>149</v>
      </c>
      <c r="C73" s="55" t="s">
        <v>8</v>
      </c>
      <c r="D73" s="56" t="s">
        <v>150</v>
      </c>
      <c r="E73" s="47"/>
      <c r="F73" s="53"/>
      <c r="G73" s="47"/>
      <c r="H73" s="53"/>
      <c r="I73" s="53"/>
      <c r="J73" s="53"/>
      <c r="K73" s="5"/>
      <c r="L73" s="94"/>
    </row>
    <row r="74" spans="1:12" ht="21.75" customHeight="1" x14ac:dyDescent="0.25">
      <c r="A74" s="61">
        <v>9.4</v>
      </c>
      <c r="B74" s="54" t="s">
        <v>151</v>
      </c>
      <c r="C74" s="55"/>
      <c r="D74" s="60"/>
      <c r="E74" s="47" t="s">
        <v>147</v>
      </c>
      <c r="F74" s="48" t="s">
        <v>148</v>
      </c>
      <c r="G74" s="47" t="s">
        <v>8</v>
      </c>
      <c r="H74" s="48" t="s">
        <v>105</v>
      </c>
      <c r="I74" s="48"/>
      <c r="J74" s="48"/>
      <c r="K74" s="5"/>
      <c r="L74" s="94"/>
    </row>
    <row r="75" spans="1:12" ht="23.25" customHeight="1" x14ac:dyDescent="0.25">
      <c r="A75" s="101" t="s">
        <v>231</v>
      </c>
      <c r="B75" s="54" t="s">
        <v>232</v>
      </c>
      <c r="C75" s="55"/>
      <c r="D75" s="60"/>
      <c r="E75" s="47"/>
      <c r="F75" s="48"/>
      <c r="G75" s="47"/>
      <c r="H75" s="48"/>
      <c r="I75" s="48"/>
      <c r="J75" s="48"/>
      <c r="K75" s="47"/>
      <c r="L75" s="95"/>
    </row>
    <row r="76" spans="1:12" ht="32.25" customHeight="1" x14ac:dyDescent="0.25">
      <c r="A76" s="101" t="s">
        <v>233</v>
      </c>
      <c r="B76" s="54" t="s">
        <v>234</v>
      </c>
      <c r="C76" s="55"/>
      <c r="D76" s="60"/>
      <c r="E76" s="47"/>
      <c r="F76" s="48"/>
      <c r="G76" s="47"/>
      <c r="H76" s="48"/>
      <c r="I76" s="48"/>
      <c r="J76" s="48"/>
      <c r="K76" s="47"/>
      <c r="L76" s="95"/>
    </row>
    <row r="77" spans="1:12" ht="36" customHeight="1" x14ac:dyDescent="0.25">
      <c r="A77" s="61">
        <v>9.6999999999999993</v>
      </c>
      <c r="B77" s="54" t="s">
        <v>152</v>
      </c>
      <c r="C77" s="55"/>
      <c r="D77" s="60"/>
      <c r="E77" s="47"/>
      <c r="F77" s="53"/>
      <c r="G77" s="47"/>
      <c r="H77" s="53"/>
      <c r="I77" s="53"/>
      <c r="J77" s="53"/>
      <c r="K77" s="5"/>
      <c r="L77" s="94"/>
    </row>
    <row r="78" spans="1:12" ht="25.5" customHeight="1" x14ac:dyDescent="0.25">
      <c r="A78" s="182"/>
      <c r="B78" s="54" t="s">
        <v>20</v>
      </c>
      <c r="C78" s="55" t="s">
        <v>5</v>
      </c>
      <c r="D78" s="56" t="s">
        <v>79</v>
      </c>
      <c r="E78" s="55" t="s">
        <v>5</v>
      </c>
      <c r="F78" s="56" t="s">
        <v>79</v>
      </c>
      <c r="G78" s="55" t="s">
        <v>5</v>
      </c>
      <c r="H78" s="48" t="s">
        <v>105</v>
      </c>
      <c r="I78" s="55" t="s">
        <v>5</v>
      </c>
      <c r="J78" s="48" t="s">
        <v>271</v>
      </c>
      <c r="K78" s="55" t="s">
        <v>5</v>
      </c>
      <c r="L78" s="95" t="s">
        <v>192</v>
      </c>
    </row>
    <row r="79" spans="1:12" ht="25.5" customHeight="1" x14ac:dyDescent="0.25">
      <c r="A79" s="182"/>
      <c r="B79" s="54" t="s">
        <v>21</v>
      </c>
      <c r="C79" s="55" t="s">
        <v>5</v>
      </c>
      <c r="D79" s="56" t="s">
        <v>103</v>
      </c>
      <c r="E79" s="47"/>
      <c r="F79" s="53"/>
      <c r="G79" s="55" t="s">
        <v>5</v>
      </c>
      <c r="H79" s="48" t="s">
        <v>104</v>
      </c>
      <c r="I79" s="48"/>
      <c r="J79" s="48"/>
      <c r="K79" s="55" t="s">
        <v>5</v>
      </c>
      <c r="L79" s="95" t="s">
        <v>141</v>
      </c>
    </row>
    <row r="80" spans="1:12" ht="25.5" customHeight="1" x14ac:dyDescent="0.25">
      <c r="A80" s="182"/>
      <c r="B80" s="54" t="s">
        <v>74</v>
      </c>
      <c r="C80" s="55" t="s">
        <v>5</v>
      </c>
      <c r="D80" s="56" t="s">
        <v>141</v>
      </c>
      <c r="E80" s="55" t="s">
        <v>5</v>
      </c>
      <c r="F80" s="48" t="s">
        <v>105</v>
      </c>
      <c r="G80" s="55" t="s">
        <v>5</v>
      </c>
      <c r="H80" s="48" t="s">
        <v>107</v>
      </c>
      <c r="I80" s="55" t="s">
        <v>5</v>
      </c>
      <c r="J80" s="48" t="s">
        <v>105</v>
      </c>
      <c r="K80" s="55" t="s">
        <v>5</v>
      </c>
      <c r="L80" s="95" t="s">
        <v>141</v>
      </c>
    </row>
    <row r="81" spans="1:12" ht="25.5" customHeight="1" x14ac:dyDescent="0.25">
      <c r="A81" s="182"/>
      <c r="B81" s="58" t="s">
        <v>131</v>
      </c>
      <c r="C81" s="55" t="s">
        <v>5</v>
      </c>
      <c r="D81" s="56" t="s">
        <v>153</v>
      </c>
      <c r="E81" s="55" t="s">
        <v>5</v>
      </c>
      <c r="F81" s="48" t="s">
        <v>110</v>
      </c>
      <c r="G81" s="55" t="s">
        <v>5</v>
      </c>
      <c r="H81" s="48" t="s">
        <v>107</v>
      </c>
      <c r="I81" s="55" t="s">
        <v>5</v>
      </c>
      <c r="J81" s="48" t="s">
        <v>121</v>
      </c>
      <c r="K81" s="55" t="s">
        <v>5</v>
      </c>
      <c r="L81" s="95" t="s">
        <v>141</v>
      </c>
    </row>
    <row r="82" spans="1:12" ht="25.5" customHeight="1" x14ac:dyDescent="0.25">
      <c r="A82" s="49">
        <v>10</v>
      </c>
      <c r="B82" s="50" t="s">
        <v>154</v>
      </c>
      <c r="C82" s="51"/>
      <c r="D82" s="52"/>
      <c r="E82" s="47"/>
      <c r="F82" s="53"/>
      <c r="G82" s="47"/>
      <c r="H82" s="53"/>
      <c r="I82" s="53"/>
      <c r="J82" s="53"/>
      <c r="K82" s="5"/>
      <c r="L82" s="94"/>
    </row>
    <row r="83" spans="1:12" ht="25.5" customHeight="1" x14ac:dyDescent="0.25">
      <c r="A83" s="182"/>
      <c r="B83" s="58" t="s">
        <v>23</v>
      </c>
      <c r="C83" s="55" t="s">
        <v>5</v>
      </c>
      <c r="D83" s="56" t="s">
        <v>105</v>
      </c>
      <c r="E83" s="55" t="s">
        <v>5</v>
      </c>
      <c r="F83" s="48" t="s">
        <v>130</v>
      </c>
      <c r="G83" s="55" t="s">
        <v>5</v>
      </c>
      <c r="H83" s="48" t="s">
        <v>104</v>
      </c>
      <c r="I83" s="55" t="s">
        <v>5</v>
      </c>
      <c r="J83" s="48" t="s">
        <v>269</v>
      </c>
      <c r="K83" s="55" t="s">
        <v>5</v>
      </c>
      <c r="L83" s="95" t="s">
        <v>192</v>
      </c>
    </row>
    <row r="84" spans="1:12" ht="25.5" customHeight="1" x14ac:dyDescent="0.25">
      <c r="A84" s="182"/>
      <c r="B84" s="54" t="s">
        <v>73</v>
      </c>
      <c r="C84" s="55" t="s">
        <v>5</v>
      </c>
      <c r="D84" s="56" t="s">
        <v>121</v>
      </c>
      <c r="E84" s="55" t="s">
        <v>5</v>
      </c>
      <c r="F84" s="48" t="s">
        <v>110</v>
      </c>
      <c r="G84" s="55" t="s">
        <v>5</v>
      </c>
      <c r="H84" s="48" t="s">
        <v>107</v>
      </c>
      <c r="I84" s="55" t="s">
        <v>5</v>
      </c>
      <c r="J84" s="48" t="s">
        <v>193</v>
      </c>
      <c r="K84" s="55" t="s">
        <v>5</v>
      </c>
      <c r="L84" s="95" t="s">
        <v>141</v>
      </c>
    </row>
    <row r="85" spans="1:12" ht="25.5" customHeight="1" x14ac:dyDescent="0.25">
      <c r="A85" s="182"/>
      <c r="B85" s="58" t="s">
        <v>131</v>
      </c>
      <c r="C85" s="55" t="s">
        <v>5</v>
      </c>
      <c r="D85" s="56" t="s">
        <v>121</v>
      </c>
      <c r="E85" s="47"/>
      <c r="F85" s="53"/>
      <c r="G85" s="55" t="s">
        <v>5</v>
      </c>
      <c r="H85" s="48" t="s">
        <v>107</v>
      </c>
      <c r="I85" s="55" t="s">
        <v>5</v>
      </c>
      <c r="J85" s="48" t="s">
        <v>121</v>
      </c>
      <c r="K85" s="55" t="s">
        <v>5</v>
      </c>
      <c r="L85" s="95" t="s">
        <v>141</v>
      </c>
    </row>
    <row r="86" spans="1:12" s="79" customFormat="1" ht="25.5" customHeight="1" x14ac:dyDescent="0.25">
      <c r="A86" s="102">
        <v>11</v>
      </c>
      <c r="B86" s="103" t="s">
        <v>155</v>
      </c>
      <c r="C86" s="106"/>
      <c r="D86" s="107"/>
      <c r="E86" s="106"/>
      <c r="F86" s="107"/>
      <c r="G86" s="106"/>
      <c r="H86" s="107"/>
      <c r="I86" s="107"/>
      <c r="J86" s="107"/>
      <c r="K86" s="108"/>
      <c r="L86" s="109"/>
    </row>
    <row r="87" spans="1:12" s="79" customFormat="1" ht="25.5" customHeight="1" x14ac:dyDescent="0.25">
      <c r="A87" s="125"/>
      <c r="B87" s="110" t="s">
        <v>156</v>
      </c>
      <c r="C87" s="111" t="s">
        <v>10</v>
      </c>
      <c r="D87" s="112" t="s">
        <v>157</v>
      </c>
      <c r="E87" s="111" t="s">
        <v>10</v>
      </c>
      <c r="F87" s="113" t="s">
        <v>158</v>
      </c>
      <c r="G87" s="106"/>
      <c r="H87" s="107"/>
      <c r="I87" s="131" t="s">
        <v>10</v>
      </c>
      <c r="J87" s="113" t="s">
        <v>272</v>
      </c>
      <c r="K87" s="111"/>
      <c r="L87" s="114"/>
    </row>
    <row r="88" spans="1:12" s="79" customFormat="1" ht="25.5" customHeight="1" x14ac:dyDescent="0.25">
      <c r="A88" s="125"/>
      <c r="B88" s="126" t="s">
        <v>235</v>
      </c>
      <c r="C88" s="111" t="s">
        <v>10</v>
      </c>
      <c r="D88" s="112" t="s">
        <v>159</v>
      </c>
      <c r="E88" s="111" t="s">
        <v>5</v>
      </c>
      <c r="F88" s="113" t="s">
        <v>103</v>
      </c>
      <c r="G88" s="106"/>
      <c r="H88" s="107"/>
      <c r="I88" s="131" t="s">
        <v>10</v>
      </c>
      <c r="J88" s="147">
        <v>5000</v>
      </c>
      <c r="K88" s="111"/>
      <c r="L88" s="114"/>
    </row>
    <row r="89" spans="1:12" s="142" customFormat="1" ht="25.5" customHeight="1" x14ac:dyDescent="0.25">
      <c r="A89" s="134">
        <v>12</v>
      </c>
      <c r="B89" s="135" t="s">
        <v>160</v>
      </c>
      <c r="C89" s="136"/>
      <c r="D89" s="137"/>
      <c r="E89" s="138"/>
      <c r="F89" s="139"/>
      <c r="G89" s="138"/>
      <c r="H89" s="139"/>
      <c r="I89" s="139"/>
      <c r="J89" s="139"/>
      <c r="K89" s="140"/>
      <c r="L89" s="141"/>
    </row>
    <row r="90" spans="1:12" s="142" customFormat="1" ht="25.5" customHeight="1" x14ac:dyDescent="0.25">
      <c r="A90" s="183"/>
      <c r="B90" s="143" t="s">
        <v>20</v>
      </c>
      <c r="C90" s="138" t="s">
        <v>5</v>
      </c>
      <c r="D90" s="144" t="s">
        <v>105</v>
      </c>
      <c r="E90" s="138" t="s">
        <v>5</v>
      </c>
      <c r="F90" s="144" t="s">
        <v>130</v>
      </c>
      <c r="G90" s="138" t="s">
        <v>5</v>
      </c>
      <c r="H90" s="144" t="s">
        <v>105</v>
      </c>
      <c r="I90" s="138" t="s">
        <v>5</v>
      </c>
      <c r="J90" s="144" t="s">
        <v>270</v>
      </c>
      <c r="K90" s="138" t="s">
        <v>5</v>
      </c>
      <c r="L90" s="145" t="s">
        <v>192</v>
      </c>
    </row>
    <row r="91" spans="1:12" s="142" customFormat="1" ht="25.5" customHeight="1" x14ac:dyDescent="0.25">
      <c r="A91" s="183"/>
      <c r="B91" s="143" t="s">
        <v>161</v>
      </c>
      <c r="C91" s="138" t="s">
        <v>5</v>
      </c>
      <c r="D91" s="144" t="s">
        <v>104</v>
      </c>
      <c r="E91" s="138"/>
      <c r="F91" s="139"/>
      <c r="G91" s="138" t="s">
        <v>5</v>
      </c>
      <c r="H91" s="144" t="s">
        <v>104</v>
      </c>
      <c r="I91" s="144"/>
      <c r="J91" s="144"/>
      <c r="K91" s="140"/>
      <c r="L91" s="141"/>
    </row>
    <row r="92" spans="1:12" s="142" customFormat="1" ht="25.5" customHeight="1" x14ac:dyDescent="0.25">
      <c r="A92" s="183"/>
      <c r="B92" s="146" t="s">
        <v>162</v>
      </c>
      <c r="C92" s="138"/>
      <c r="D92" s="139"/>
      <c r="E92" s="138"/>
      <c r="F92" s="139"/>
      <c r="G92" s="138" t="s">
        <v>3</v>
      </c>
      <c r="H92" s="144" t="s">
        <v>117</v>
      </c>
      <c r="I92" s="138" t="s">
        <v>5</v>
      </c>
      <c r="J92" s="144" t="s">
        <v>121</v>
      </c>
      <c r="K92" s="138" t="s">
        <v>5</v>
      </c>
      <c r="L92" s="145" t="s">
        <v>105</v>
      </c>
    </row>
    <row r="93" spans="1:12" s="142" customFormat="1" ht="36" customHeight="1" x14ac:dyDescent="0.25">
      <c r="A93" s="183"/>
      <c r="B93" s="146" t="s">
        <v>163</v>
      </c>
      <c r="C93" s="138"/>
      <c r="D93" s="139"/>
      <c r="E93" s="138"/>
      <c r="F93" s="139"/>
      <c r="G93" s="138" t="s">
        <v>3</v>
      </c>
      <c r="H93" s="144" t="s">
        <v>105</v>
      </c>
      <c r="I93" s="138" t="s">
        <v>5</v>
      </c>
      <c r="J93" s="144" t="s">
        <v>121</v>
      </c>
      <c r="K93" s="138" t="s">
        <v>5</v>
      </c>
      <c r="L93" s="145" t="s">
        <v>105</v>
      </c>
    </row>
    <row r="94" spans="1:12" s="142" customFormat="1" ht="25.5" customHeight="1" x14ac:dyDescent="0.25">
      <c r="A94" s="183"/>
      <c r="B94" s="143" t="s">
        <v>164</v>
      </c>
      <c r="C94" s="138" t="s">
        <v>5</v>
      </c>
      <c r="D94" s="144" t="s">
        <v>121</v>
      </c>
      <c r="E94" s="138" t="s">
        <v>5</v>
      </c>
      <c r="F94" s="144" t="s">
        <v>110</v>
      </c>
      <c r="G94" s="138" t="s">
        <v>5</v>
      </c>
      <c r="H94" s="144" t="s">
        <v>107</v>
      </c>
      <c r="I94" s="138" t="s">
        <v>5</v>
      </c>
      <c r="J94" s="144" t="s">
        <v>121</v>
      </c>
      <c r="K94" s="138" t="s">
        <v>5</v>
      </c>
      <c r="L94" s="145" t="s">
        <v>115</v>
      </c>
    </row>
    <row r="95" spans="1:12" s="142" customFormat="1" ht="25.5" customHeight="1" x14ac:dyDescent="0.25">
      <c r="A95" s="183"/>
      <c r="B95" s="143" t="s">
        <v>131</v>
      </c>
      <c r="C95" s="138" t="s">
        <v>5</v>
      </c>
      <c r="D95" s="144" t="s">
        <v>153</v>
      </c>
      <c r="E95" s="138" t="s">
        <v>5</v>
      </c>
      <c r="F95" s="144" t="s">
        <v>126</v>
      </c>
      <c r="G95" s="138" t="s">
        <v>5</v>
      </c>
      <c r="H95" s="144" t="s">
        <v>107</v>
      </c>
      <c r="I95" s="138" t="s">
        <v>5</v>
      </c>
      <c r="J95" s="144" t="s">
        <v>206</v>
      </c>
      <c r="K95" s="138" t="s">
        <v>5</v>
      </c>
      <c r="L95" s="145" t="s">
        <v>115</v>
      </c>
    </row>
    <row r="96" spans="1:12" ht="25.5" customHeight="1" x14ac:dyDescent="0.25">
      <c r="A96" s="49">
        <v>13</v>
      </c>
      <c r="B96" s="50" t="s">
        <v>165</v>
      </c>
      <c r="C96" s="51"/>
      <c r="D96" s="52"/>
      <c r="E96" s="47"/>
      <c r="F96" s="53"/>
      <c r="G96" s="47"/>
      <c r="H96" s="53"/>
      <c r="I96" s="53"/>
      <c r="J96" s="53"/>
      <c r="K96" s="5"/>
      <c r="L96" s="94"/>
    </row>
    <row r="97" spans="1:12" ht="25.5" customHeight="1" x14ac:dyDescent="0.25">
      <c r="A97" s="21"/>
      <c r="B97" s="54" t="s">
        <v>20</v>
      </c>
      <c r="C97" s="55" t="s">
        <v>5</v>
      </c>
      <c r="D97" s="56" t="s">
        <v>105</v>
      </c>
      <c r="E97" s="55" t="s">
        <v>5</v>
      </c>
      <c r="F97" s="48" t="s">
        <v>130</v>
      </c>
      <c r="G97" s="55" t="s">
        <v>5</v>
      </c>
      <c r="H97" s="48" t="s">
        <v>105</v>
      </c>
      <c r="I97" s="55" t="s">
        <v>5</v>
      </c>
      <c r="J97" s="48" t="s">
        <v>270</v>
      </c>
      <c r="K97" s="55" t="s">
        <v>5</v>
      </c>
      <c r="L97" s="95" t="s">
        <v>192</v>
      </c>
    </row>
    <row r="98" spans="1:12" ht="25.5" customHeight="1" x14ac:dyDescent="0.25">
      <c r="A98" s="180"/>
      <c r="B98" s="54" t="s">
        <v>21</v>
      </c>
      <c r="C98" s="55" t="s">
        <v>5</v>
      </c>
      <c r="D98" s="56" t="s">
        <v>104</v>
      </c>
      <c r="E98" s="55" t="s">
        <v>5</v>
      </c>
      <c r="F98" s="48" t="s">
        <v>119</v>
      </c>
      <c r="G98" s="55" t="s">
        <v>5</v>
      </c>
      <c r="H98" s="48" t="s">
        <v>104</v>
      </c>
      <c r="I98" s="48"/>
      <c r="J98" s="48"/>
      <c r="K98" s="5"/>
      <c r="L98" s="94"/>
    </row>
    <row r="99" spans="1:12" ht="25.5" customHeight="1" x14ac:dyDescent="0.25">
      <c r="A99" s="181"/>
      <c r="B99" s="54" t="s">
        <v>73</v>
      </c>
      <c r="C99" s="55" t="s">
        <v>5</v>
      </c>
      <c r="D99" s="56" t="s">
        <v>121</v>
      </c>
      <c r="E99" s="55" t="s">
        <v>5</v>
      </c>
      <c r="F99" s="48" t="s">
        <v>110</v>
      </c>
      <c r="G99" s="55" t="s">
        <v>5</v>
      </c>
      <c r="H99" s="48" t="s">
        <v>107</v>
      </c>
      <c r="I99" s="55" t="s">
        <v>5</v>
      </c>
      <c r="J99" s="48" t="s">
        <v>121</v>
      </c>
      <c r="K99" s="55" t="s">
        <v>5</v>
      </c>
      <c r="L99" s="95" t="s">
        <v>115</v>
      </c>
    </row>
    <row r="100" spans="1:12" ht="25.5" customHeight="1" x14ac:dyDescent="0.25">
      <c r="A100" s="49">
        <v>14</v>
      </c>
      <c r="B100" s="50" t="s">
        <v>166</v>
      </c>
      <c r="C100" s="51"/>
      <c r="D100" s="52"/>
      <c r="E100" s="47"/>
      <c r="F100" s="53"/>
      <c r="G100" s="47"/>
      <c r="H100" s="53"/>
      <c r="I100" s="53"/>
      <c r="J100" s="53"/>
      <c r="K100" s="5"/>
      <c r="L100" s="94"/>
    </row>
    <row r="101" spans="1:12" ht="103.5" customHeight="1" x14ac:dyDescent="0.25">
      <c r="A101" s="61">
        <v>14.1</v>
      </c>
      <c r="B101" s="208" t="s">
        <v>167</v>
      </c>
      <c r="C101" s="55" t="s">
        <v>5</v>
      </c>
      <c r="D101" s="208" t="s">
        <v>168</v>
      </c>
      <c r="E101" s="209" t="s">
        <v>169</v>
      </c>
      <c r="F101" s="210"/>
      <c r="G101" s="47"/>
      <c r="H101" s="53"/>
      <c r="I101" s="53"/>
      <c r="J101" s="53"/>
      <c r="K101" s="55" t="s">
        <v>5</v>
      </c>
      <c r="L101" s="208" t="s">
        <v>236</v>
      </c>
    </row>
    <row r="102" spans="1:12" ht="178.5" customHeight="1" x14ac:dyDescent="0.25">
      <c r="A102" s="61">
        <v>14.2</v>
      </c>
      <c r="B102" s="208" t="s">
        <v>170</v>
      </c>
      <c r="C102" s="47"/>
      <c r="D102" s="208" t="s">
        <v>171</v>
      </c>
      <c r="E102" s="211"/>
      <c r="F102" s="212"/>
      <c r="G102" s="47"/>
      <c r="H102" s="53"/>
      <c r="I102" s="53"/>
      <c r="J102" s="53"/>
      <c r="K102" s="5"/>
      <c r="L102" s="213" t="s">
        <v>189</v>
      </c>
    </row>
    <row r="103" spans="1:12" ht="36" customHeight="1" x14ac:dyDescent="0.25">
      <c r="A103" s="61">
        <v>14.3</v>
      </c>
      <c r="B103" s="54" t="s">
        <v>172</v>
      </c>
      <c r="C103" s="47"/>
      <c r="D103" s="60"/>
      <c r="E103" s="47"/>
      <c r="F103" s="53"/>
      <c r="G103" s="47"/>
      <c r="H103" s="53"/>
      <c r="I103" s="53"/>
      <c r="J103" s="53"/>
      <c r="K103" s="5"/>
      <c r="L103" s="94"/>
    </row>
    <row r="104" spans="1:12" ht="35.25" customHeight="1" x14ac:dyDescent="0.25">
      <c r="A104" s="61"/>
      <c r="B104" s="58" t="s">
        <v>173</v>
      </c>
      <c r="C104" s="47"/>
      <c r="D104" s="60"/>
      <c r="E104" s="47"/>
      <c r="F104" s="53"/>
      <c r="G104" s="47" t="s">
        <v>5</v>
      </c>
      <c r="H104" s="48" t="s">
        <v>107</v>
      </c>
      <c r="I104" s="48"/>
      <c r="J104" s="48"/>
      <c r="K104" s="5"/>
      <c r="L104" s="94"/>
    </row>
    <row r="105" spans="1:12" ht="32.25" customHeight="1" x14ac:dyDescent="0.25">
      <c r="A105" s="61"/>
      <c r="B105" s="58" t="s">
        <v>174</v>
      </c>
      <c r="C105" s="47"/>
      <c r="D105" s="60"/>
      <c r="E105" s="47"/>
      <c r="F105" s="53"/>
      <c r="G105" s="47" t="s">
        <v>175</v>
      </c>
      <c r="H105" s="48" t="s">
        <v>107</v>
      </c>
      <c r="I105" s="48"/>
      <c r="J105" s="48"/>
      <c r="K105" s="5"/>
      <c r="L105" s="94"/>
    </row>
    <row r="106" spans="1:12" ht="24.75" customHeight="1" x14ac:dyDescent="0.25">
      <c r="A106" s="61"/>
      <c r="B106" s="58" t="s">
        <v>176</v>
      </c>
      <c r="C106" s="47"/>
      <c r="D106" s="60"/>
      <c r="E106" s="47"/>
      <c r="F106" s="53"/>
      <c r="G106" s="47" t="s">
        <v>5</v>
      </c>
      <c r="H106" s="48" t="s">
        <v>177</v>
      </c>
      <c r="I106" s="48"/>
      <c r="J106" s="48"/>
      <c r="K106" s="5"/>
      <c r="L106" s="94"/>
    </row>
    <row r="107" spans="1:12" ht="24.75" customHeight="1" x14ac:dyDescent="0.25">
      <c r="A107" s="61"/>
      <c r="B107" s="58" t="s">
        <v>178</v>
      </c>
      <c r="C107" s="47"/>
      <c r="D107" s="60"/>
      <c r="E107" s="47"/>
      <c r="F107" s="53"/>
      <c r="G107" s="47" t="s">
        <v>175</v>
      </c>
      <c r="H107" s="48" t="s">
        <v>177</v>
      </c>
      <c r="I107" s="48"/>
      <c r="J107" s="48"/>
      <c r="K107" s="5"/>
      <c r="L107" s="94"/>
    </row>
    <row r="108" spans="1:12" ht="53.25" customHeight="1" x14ac:dyDescent="0.25">
      <c r="A108" s="61"/>
      <c r="B108" s="207" t="s">
        <v>179</v>
      </c>
      <c r="C108" s="47"/>
      <c r="D108" s="60"/>
      <c r="E108" s="47"/>
      <c r="F108" s="53"/>
      <c r="G108" s="47" t="s">
        <v>180</v>
      </c>
      <c r="H108" s="48" t="s">
        <v>137</v>
      </c>
      <c r="I108" s="48"/>
      <c r="J108" s="48"/>
      <c r="K108" s="5"/>
      <c r="L108" s="94"/>
    </row>
    <row r="109" spans="1:12" ht="70.5" customHeight="1" x14ac:dyDescent="0.25">
      <c r="A109" s="61"/>
      <c r="B109" s="58" t="s">
        <v>181</v>
      </c>
      <c r="C109" s="47"/>
      <c r="D109" s="60"/>
      <c r="E109" s="47"/>
      <c r="F109" s="53"/>
      <c r="G109" s="47" t="s">
        <v>182</v>
      </c>
      <c r="H109" s="214" t="s">
        <v>183</v>
      </c>
      <c r="I109" s="129"/>
      <c r="J109" s="129"/>
      <c r="K109" s="5"/>
      <c r="L109" s="94"/>
    </row>
    <row r="110" spans="1:12" ht="65.25" customHeight="1" x14ac:dyDescent="0.25">
      <c r="A110" s="61"/>
      <c r="B110" s="58" t="s">
        <v>184</v>
      </c>
      <c r="C110" s="47"/>
      <c r="D110" s="60"/>
      <c r="E110" s="65"/>
      <c r="F110" s="66"/>
      <c r="G110" s="47" t="s">
        <v>182</v>
      </c>
      <c r="H110" s="214" t="s">
        <v>183</v>
      </c>
      <c r="I110" s="129"/>
      <c r="J110" s="129"/>
      <c r="K110" s="5"/>
      <c r="L110" s="94"/>
    </row>
    <row r="111" spans="1:12" ht="106.5" customHeight="1" x14ac:dyDescent="0.25">
      <c r="A111" s="61">
        <v>14.4</v>
      </c>
      <c r="B111" s="207" t="s">
        <v>185</v>
      </c>
      <c r="C111" s="67"/>
      <c r="D111" s="68"/>
      <c r="E111" s="67"/>
      <c r="F111" s="68"/>
      <c r="G111" s="47" t="s">
        <v>182</v>
      </c>
      <c r="H111" s="214" t="s">
        <v>183</v>
      </c>
      <c r="I111" s="129"/>
      <c r="J111" s="129"/>
      <c r="K111" s="47" t="s">
        <v>182</v>
      </c>
      <c r="L111" s="213" t="s">
        <v>249</v>
      </c>
    </row>
    <row r="112" spans="1:12" x14ac:dyDescent="0.25">
      <c r="A112" s="69"/>
    </row>
  </sheetData>
  <mergeCells count="21">
    <mergeCell ref="A43:A46"/>
    <mergeCell ref="G4:H4"/>
    <mergeCell ref="A21:A24"/>
    <mergeCell ref="A35:A37"/>
    <mergeCell ref="A27:A29"/>
    <mergeCell ref="K4:L4"/>
    <mergeCell ref="A2:L2"/>
    <mergeCell ref="A3:L3"/>
    <mergeCell ref="G1:K1"/>
    <mergeCell ref="E101:F102"/>
    <mergeCell ref="A98:A99"/>
    <mergeCell ref="A78:A81"/>
    <mergeCell ref="A83:A85"/>
    <mergeCell ref="A90:A95"/>
    <mergeCell ref="A51:A52"/>
    <mergeCell ref="A4:A5"/>
    <mergeCell ref="B4:B5"/>
    <mergeCell ref="C4:D4"/>
    <mergeCell ref="E4:F4"/>
    <mergeCell ref="A39:A41"/>
    <mergeCell ref="I4:J4"/>
  </mergeCells>
  <pageMargins left="0.7" right="0.7" top="0.75" bottom="0.75" header="0.3" footer="0.3"/>
  <pageSetup paperSize="8"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948998cdeabfb4e6</MaTinBai>
    <_dlc_DocId xmlns="ae4e42cd-c673-4541-a17d-d353a4125f5e">DDYPFUVZ5X6F-6-4504</_dlc_DocId>
    <_dlc_DocIdUrl xmlns="ae4e42cd-c673-4541-a17d-d353a4125f5e">
      <Url>https://dbdc.backan.gov.vn/_layouts/15/DocIdRedir.aspx?ID=DDYPFUVZ5X6F-6-4504</Url>
      <Description>DDYPFUVZ5X6F-6-4504</Description>
    </_dlc_DocIdUrl>
  </documentManagement>
</p:properties>
</file>

<file path=customXml/itemProps1.xml><?xml version="1.0" encoding="utf-8"?>
<ds:datastoreItem xmlns:ds="http://schemas.openxmlformats.org/officeDocument/2006/customXml" ds:itemID="{AA3F6E50-C1CD-480E-909C-C3E5C45E0300}"/>
</file>

<file path=customXml/itemProps2.xml><?xml version="1.0" encoding="utf-8"?>
<ds:datastoreItem xmlns:ds="http://schemas.openxmlformats.org/officeDocument/2006/customXml" ds:itemID="{AD271462-25A5-4E73-93A7-A67F481E1E82}"/>
</file>

<file path=customXml/itemProps3.xml><?xml version="1.0" encoding="utf-8"?>
<ds:datastoreItem xmlns:ds="http://schemas.openxmlformats.org/officeDocument/2006/customXml" ds:itemID="{5E9DE53F-47DB-4218-BB1A-336485634D8F}"/>
</file>

<file path=customXml/itemProps4.xml><?xml version="1.0" encoding="utf-8"?>
<ds:datastoreItem xmlns:ds="http://schemas.openxmlformats.org/officeDocument/2006/customXml" ds:itemID="{34FD2551-7DCE-4F5F-B144-4D87AADDCF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Biểu 01</vt:lpstr>
      <vt:lpstr>Biểu 02</vt:lpstr>
      <vt:lpstr>Biểu 03</vt:lpstr>
      <vt:lpstr>'Biểu 01'!Print_Titles</vt:lpstr>
      <vt:lpstr>'Biểu 02'!Print_Titles</vt:lpstr>
      <vt:lpstr>'Biểu 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C_Que</dc:creator>
  <cp:lastModifiedBy>Sony Vaio</cp:lastModifiedBy>
  <cp:lastPrinted>2022-09-14T04:13:54Z</cp:lastPrinted>
  <dcterms:created xsi:type="dcterms:W3CDTF">2022-08-30T10:22:00Z</dcterms:created>
  <dcterms:modified xsi:type="dcterms:W3CDTF">2022-09-24T15:18:54Z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13a33c7e-11d8-4fb5-b0f6-269566807cb0</vt:lpwstr>
  </property>
</Properties>
</file>