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Năm 2023\HĐND\to trinh 1029\"/>
    </mc:Choice>
  </mc:AlternateContent>
  <xr:revisionPtr revIDLastSave="0" documentId="13_ncr:1_{3F1AA01A-9A87-412D-8D18-2343F5A50554}" xr6:coauthVersionLast="47" xr6:coauthVersionMax="47" xr10:uidLastSave="{00000000-0000-0000-0000-000000000000}"/>
  <bookViews>
    <workbookView xWindow="-120" yWindow="-120" windowWidth="29040" windowHeight="15840" xr2:uid="{00000000-000D-0000-FFFF-FFFF00000000}"/>
  </bookViews>
  <sheets>
    <sheet name="Biểu tổng hợp" sheetId="3" r:id="rId1"/>
  </sheets>
  <externalReferences>
    <externalReference r:id="rId2"/>
  </externalReferences>
  <definedNames>
    <definedName name="_xlnm.Print_Titles" localSheetId="0">'Biểu tổng hợp'!$4:$4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3" l="1"/>
  <c r="C32" i="3" l="1"/>
  <c r="C31" i="3" s="1"/>
  <c r="C23" i="3"/>
  <c r="C22" i="3" s="1"/>
  <c r="C19" i="3"/>
  <c r="C18" i="3" s="1"/>
  <c r="C9" i="3"/>
  <c r="C6" i="3" s="1"/>
  <c r="B17" i="3"/>
  <c r="B16" i="3"/>
  <c r="B15" i="3"/>
  <c r="B14" i="3"/>
  <c r="B13" i="3"/>
  <c r="B12" i="3"/>
  <c r="B11" i="3"/>
  <c r="B10" i="3"/>
  <c r="C5" i="3" l="1"/>
</calcChain>
</file>

<file path=xl/sharedStrings.xml><?xml version="1.0" encoding="utf-8"?>
<sst xmlns="http://schemas.openxmlformats.org/spreadsheetml/2006/main" count="55" uniqueCount="32">
  <si>
    <t>STT</t>
  </si>
  <si>
    <t xml:space="preserve"> -</t>
  </si>
  <si>
    <t>TỔNG CỘNG</t>
  </si>
  <si>
    <t>Ghi chú</t>
  </si>
  <si>
    <t>Đơn vị tính: đồng</t>
  </si>
  <si>
    <t>I</t>
  </si>
  <si>
    <t>II</t>
  </si>
  <si>
    <t>Ủy ban nhân dân huyện Ba Bể</t>
  </si>
  <si>
    <t>III</t>
  </si>
  <si>
    <t>Ủy ban nhân dân huyện Na Rì</t>
  </si>
  <si>
    <t>IV</t>
  </si>
  <si>
    <t>Ủy ban nhân dân huyện Chợ Đồn</t>
  </si>
  <si>
    <t>Ủy ban nhân dân huyện Bạch Thông</t>
  </si>
  <si>
    <t>Ủy ban nhân dân thành phố Bắc Kạn</t>
  </si>
  <si>
    <t>Ủy ban nhân dân huyện Chợ Mới</t>
  </si>
  <si>
    <t>Ủy ban nhân dân huyện Ngân Sơn</t>
  </si>
  <si>
    <t>Kinh phí Xây dựng xã hội học tập trên địa bàn tỉnh Bắc Kạn</t>
  </si>
  <si>
    <t>Kinh phí hỗ trợ đào tạo nghề cho đối tượng là thanh niên hoàn thành nghĩa vụ quân sự, nghĩa vụ công an, thanh niên tình nguyện hoàn thành nhiệm vụ thực hiện chương trình, dự án phát triển kinh tế - xã hội trên địa bàn tỉnh Bắc Kạn</t>
  </si>
  <si>
    <t>Số tiền</t>
  </si>
  <si>
    <t>Nguồn sự nghiệp giáo dục - đào tạo và dạy nghề tỉnh điều hành năm 2023</t>
  </si>
  <si>
    <t>Chi tiết theo Biểu số 01 đính kèm</t>
  </si>
  <si>
    <t>Nguồn Cải cách tiền lương năm 2023</t>
  </si>
  <si>
    <t>Nguồn kinh phí/Nhiệm vụ chi/Đơn vị thực hiện</t>
  </si>
  <si>
    <t xml:space="preserve">Kinh phí thực hiện chế độ, chính sách theo Nghị định số 108/2014/NĐ-CP, Nghị định số 113/2018/NĐ-CP và Nghị định số 143/2020/NĐ-CP của Chính phủ </t>
  </si>
  <si>
    <t>Nguồn sự nghiệp kinh tế tỉnh điều hành năm 2023</t>
  </si>
  <si>
    <t xml:space="preserve">Kinh phí để hỗ trợ thực hiện các dự án liên kết trong sản xuất và tiêu thụ sản phẩm nông nghiệp trên địa bàn tỉnh Bắc Kạn năm 2023 </t>
  </si>
  <si>
    <t>Sở Nông nghiệp và Phát triển nông thôn</t>
  </si>
  <si>
    <t>Nguồn dự phòng ngân sách tỉnh điều hành</t>
  </si>
  <si>
    <t>Chi tiết theo Biểu số 03 và Biểu số 3.1</t>
  </si>
  <si>
    <t>(Kèm theo Nghị quyết số       /NQ-HĐND ngày    tháng 5 năm 2023 của Hội đồng nhân dân tỉnh)</t>
  </si>
  <si>
    <t>BIỂU PHÂN BỔ KINH PHÍ CHO CÁC ĐƠN VỊ, ĐỊA PHƯƠNG THỰC HIỆN CÁC NHIỆM VỤ PHÁT SINH NĂM 2023 (BỔ SUNG LẦN 3)</t>
  </si>
  <si>
    <t>Sở Lao động, Thương binh và Xã hội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</si>
</sst>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2"/>
      <color theme="1"/>
      <name val="Times New Roman"/>
      <family val="2"/>
    </font>
    <font>
      <b/>
      <sz val="12"/>
      <color theme="1"/>
      <name val="Times New Roman"/>
      <family val="1"/>
    </font>
    <font>
      <sz val="12"/>
      <color theme="1"/>
      <name val="Times New Roman"/>
      <family val="1"/>
    </font>
    <font>
      <sz val="12"/>
      <color theme="1"/>
      <name val="Times New Roman"/>
      <family val="2"/>
    </font>
    <font>
      <sz val="12"/>
      <name val=".VnTime"/>
      <family val="2"/>
    </font>
    <font>
      <sz val="10"/>
      <name val="Arial"/>
      <family val="2"/>
    </font>
    <font>
      <b/>
      <sz val="14"/>
      <color theme="1"/>
      <name val="Times New Roman"/>
      <family val="1"/>
    </font>
    <font>
      <i/>
      <sz val="14"/>
      <color theme="1"/>
      <name val="Times New Roman"/>
      <family val="1"/>
    </font>
    <font>
      <sz val="14"/>
      <color theme="1"/>
      <name val="Times New Roman"/>
      <family val="1"/>
    </font>
    <font>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style="thin">
        <color indexed="64"/>
      </bottom>
      <diagonal/>
    </border>
  </borders>
  <cellStyleXfs count="8">
    <xf numFmtId="0" fontId="0" fillId="0" borderId="0"/>
    <xf numFmtId="0" fontId="3" fillId="0" borderId="0"/>
    <xf numFmtId="0" fontId="4" fillId="0" borderId="0"/>
    <xf numFmtId="43" fontId="3" fillId="0" borderId="0" applyFont="0" applyFill="0" applyBorder="0" applyAlignment="0" applyProtection="0"/>
    <xf numFmtId="0" fontId="3" fillId="0" borderId="0"/>
    <xf numFmtId="43" fontId="5" fillId="0" borderId="0" applyFont="0" applyFill="0" applyBorder="0" applyAlignment="0" applyProtection="0"/>
    <xf numFmtId="0" fontId="5" fillId="0" borderId="0"/>
    <xf numFmtId="0" fontId="9" fillId="0" borderId="0"/>
  </cellStyleXfs>
  <cellXfs count="38">
    <xf numFmtId="0" fontId="0" fillId="0" borderId="0" xfId="0"/>
    <xf numFmtId="0" fontId="0" fillId="0" borderId="0" xfId="0" applyAlignment="1">
      <alignment wrapText="1"/>
    </xf>
    <xf numFmtId="0" fontId="1" fillId="0" borderId="0" xfId="0" applyFont="1" applyAlignment="1">
      <alignment wrapText="1"/>
    </xf>
    <xf numFmtId="0" fontId="1" fillId="0" borderId="3" xfId="0" applyFont="1" applyBorder="1" applyAlignment="1">
      <alignment wrapText="1"/>
    </xf>
    <xf numFmtId="0" fontId="0" fillId="0" borderId="3" xfId="0" applyBorder="1" applyAlignment="1">
      <alignment wrapText="1"/>
    </xf>
    <xf numFmtId="0" fontId="1" fillId="0" borderId="1" xfId="0" applyFont="1" applyBorder="1" applyAlignment="1">
      <alignment horizontal="center" vertical="center" wrapText="1"/>
    </xf>
    <xf numFmtId="0" fontId="8" fillId="0" borderId="0" xfId="0" applyFont="1" applyAlignment="1">
      <alignment vertical="center" wrapText="1"/>
    </xf>
    <xf numFmtId="0" fontId="2" fillId="0" borderId="3" xfId="0" applyFont="1" applyBorder="1" applyAlignment="1">
      <alignment horizontal="center" vertical="center" wrapText="1"/>
    </xf>
    <xf numFmtId="3" fontId="1" fillId="0" borderId="1" xfId="0" applyNumberFormat="1" applyFont="1" applyBorder="1" applyAlignment="1">
      <alignment horizontal="center" vertical="center" wrapText="1"/>
    </xf>
    <xf numFmtId="3" fontId="0" fillId="0" borderId="0" xfId="0" applyNumberFormat="1" applyAlignment="1">
      <alignment wrapText="1"/>
    </xf>
    <xf numFmtId="0" fontId="8" fillId="0" borderId="0" xfId="0" applyFont="1" applyAlignment="1">
      <alignment horizontal="center" vertical="center" wrapText="1"/>
    </xf>
    <xf numFmtId="0" fontId="0" fillId="0" borderId="0" xfId="0" applyAlignment="1">
      <alignment horizont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5" xfId="0" applyBorder="1" applyAlignment="1">
      <alignment wrapText="1"/>
    </xf>
    <xf numFmtId="0" fontId="1" fillId="0" borderId="6"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3" xfId="0" applyBorder="1" applyAlignment="1">
      <alignment horizont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right"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wrapText="1"/>
    </xf>
    <xf numFmtId="0" fontId="0" fillId="0" borderId="0" xfId="0" applyBorder="1" applyAlignment="1">
      <alignment wrapText="1"/>
    </xf>
    <xf numFmtId="0" fontId="0" fillId="0" borderId="9" xfId="0" applyBorder="1" applyAlignment="1">
      <alignment horizontal="center" wrapText="1"/>
    </xf>
    <xf numFmtId="3" fontId="1" fillId="0" borderId="1" xfId="0" applyNumberFormat="1" applyFont="1" applyBorder="1" applyAlignment="1">
      <alignment horizontal="righ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wrapText="1"/>
    </xf>
    <xf numFmtId="0" fontId="1" fillId="0" borderId="1" xfId="0" applyFont="1" applyBorder="1" applyAlignment="1">
      <alignment horizontal="center" wrapText="1"/>
    </xf>
    <xf numFmtId="0" fontId="1" fillId="0" borderId="1" xfId="0" applyFont="1" applyBorder="1" applyAlignment="1">
      <alignment wrapText="1"/>
    </xf>
    <xf numFmtId="3" fontId="1" fillId="0" borderId="1" xfId="0" applyNumberFormat="1" applyFont="1" applyBorder="1" applyAlignment="1">
      <alignment vertical="center" wrapText="1"/>
    </xf>
    <xf numFmtId="0" fontId="0" fillId="0" borderId="1" xfId="0" applyBorder="1" applyAlignment="1">
      <alignment horizontal="center" wrapText="1"/>
    </xf>
    <xf numFmtId="0" fontId="0" fillId="0" borderId="1" xfId="0" applyBorder="1" applyAlignment="1">
      <alignment wrapText="1"/>
    </xf>
    <xf numFmtId="3" fontId="0" fillId="0" borderId="1" xfId="0" applyNumberFormat="1" applyBorder="1" applyAlignment="1">
      <alignment vertical="center" wrapText="1"/>
    </xf>
  </cellXfs>
  <cellStyles count="8">
    <cellStyle name="Bình thường 5" xfId="4" xr:uid="{00000000-0005-0000-0000-000000000000}"/>
    <cellStyle name="Chuẩn 2" xfId="6" xr:uid="{00000000-0005-0000-0000-000003000000}"/>
    <cellStyle name="Chuẩn 2 3" xfId="7" xr:uid="{00000000-0005-0000-0000-000004000000}"/>
    <cellStyle name="Comma 12" xfId="5" xr:uid="{00000000-0005-0000-0000-000001000000}"/>
    <cellStyle name="Comma 2" xfId="3" xr:uid="{00000000-0005-0000-0000-000002000000}"/>
    <cellStyle name="Normal" xfId="0" builtinId="0"/>
    <cellStyle name="Normal 2" xfId="1" xr:uid="{00000000-0005-0000-0000-000006000000}"/>
    <cellStyle name="Normal 3"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ownloads\T5-Bieu%20kp%20NQ%2019.2022.NQ-HDN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Tổng hợp"/>
      <sheetName val="Biểu 2-KP xay dung XHHT"/>
      <sheetName val="Biểu chi tiết"/>
      <sheetName val="Sheet1"/>
      <sheetName val="Biểu 05 DT CT (don vi VND)"/>
      <sheetName val="Biểu QL 10"/>
      <sheetName val="DT giai đoạn 2021-2023"/>
    </sheetNames>
    <sheetDataSet>
      <sheetData sheetId="0"/>
      <sheetData sheetId="1">
        <row r="22">
          <cell r="B22" t="str">
            <v>Ủy ban nhân dân huyện Ba Bể</v>
          </cell>
        </row>
        <row r="40">
          <cell r="B40" t="str">
            <v>Ủy ban nhân dân huyện Na Rì</v>
          </cell>
        </row>
        <row r="58">
          <cell r="B58" t="str">
            <v>Ủy ban nhân dân huyện Chợ Đồn</v>
          </cell>
        </row>
        <row r="93">
          <cell r="B93" t="str">
            <v>Ủy ban nhân dân huyện Pác Nặm</v>
          </cell>
        </row>
        <row r="116">
          <cell r="B116" t="str">
            <v>Ủy ban nhân dân huyện Bạch Thông</v>
          </cell>
        </row>
        <row r="126">
          <cell r="B126" t="str">
            <v>Ủy ban nhân dân thành phố Bắc Kạn</v>
          </cell>
        </row>
        <row r="136">
          <cell r="B136" t="str">
            <v>Ủy ban nhân dân huyện Chợ Mới</v>
          </cell>
        </row>
        <row r="145">
          <cell r="B145" t="str">
            <v>Ủy ban nhân dân huyện Ngân Sơn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A35"/>
  <sheetViews>
    <sheetView tabSelected="1" workbookViewId="0">
      <selection activeCell="A2" sqref="A2:D2"/>
    </sheetView>
  </sheetViews>
  <sheetFormatPr defaultColWidth="8.75" defaultRowHeight="15.75" x14ac:dyDescent="0.25"/>
  <cols>
    <col min="1" max="1" width="4.625" style="11" bestFit="1" customWidth="1"/>
    <col min="2" max="2" width="93.25" style="1" customWidth="1"/>
    <col min="3" max="3" width="19.125" style="9" customWidth="1"/>
    <col min="4" max="4" width="25.625" style="1" hidden="1" customWidth="1"/>
    <col min="5" max="5" width="13.5" style="1" bestFit="1" customWidth="1"/>
    <col min="6" max="16384" width="8.75" style="1"/>
  </cols>
  <sheetData>
    <row r="1" spans="1:5" ht="49.9" customHeight="1" x14ac:dyDescent="0.25">
      <c r="A1" s="19" t="s">
        <v>30</v>
      </c>
      <c r="B1" s="19"/>
      <c r="C1" s="19"/>
      <c r="D1" s="19"/>
    </row>
    <row r="2" spans="1:5" ht="30.75" customHeight="1" x14ac:dyDescent="0.25">
      <c r="A2" s="20" t="s">
        <v>29</v>
      </c>
      <c r="B2" s="20"/>
      <c r="C2" s="20"/>
      <c r="D2" s="20"/>
    </row>
    <row r="3" spans="1:5" ht="18.75" x14ac:dyDescent="0.25">
      <c r="A3" s="10"/>
      <c r="B3" s="6"/>
      <c r="C3" s="21" t="s">
        <v>4</v>
      </c>
      <c r="D3" s="21"/>
    </row>
    <row r="4" spans="1:5" ht="25.5" customHeight="1" x14ac:dyDescent="0.25">
      <c r="A4" s="5" t="s">
        <v>0</v>
      </c>
      <c r="B4" s="5" t="s">
        <v>22</v>
      </c>
      <c r="C4" s="8" t="s">
        <v>18</v>
      </c>
      <c r="D4" s="5" t="s">
        <v>3</v>
      </c>
    </row>
    <row r="5" spans="1:5" ht="25.5" customHeight="1" x14ac:dyDescent="0.25">
      <c r="A5" s="5"/>
      <c r="B5" s="5" t="s">
        <v>2</v>
      </c>
      <c r="C5" s="27">
        <f>C6+C18+C22+C31</f>
        <v>10389816000</v>
      </c>
      <c r="D5" s="12"/>
      <c r="E5" s="9"/>
    </row>
    <row r="6" spans="1:5" x14ac:dyDescent="0.25">
      <c r="A6" s="5" t="s">
        <v>5</v>
      </c>
      <c r="B6" s="28" t="s">
        <v>19</v>
      </c>
      <c r="C6" s="27">
        <f>C7+C9</f>
        <v>5644362000</v>
      </c>
      <c r="D6" s="13"/>
    </row>
    <row r="7" spans="1:5" ht="47.25" x14ac:dyDescent="0.25">
      <c r="A7" s="5">
        <v>1</v>
      </c>
      <c r="B7" s="28" t="s">
        <v>17</v>
      </c>
      <c r="C7" s="27">
        <f>C8</f>
        <v>2090230000</v>
      </c>
      <c r="D7" s="7" t="s">
        <v>20</v>
      </c>
      <c r="E7" s="9"/>
    </row>
    <row r="8" spans="1:5" x14ac:dyDescent="0.25">
      <c r="A8" s="29"/>
      <c r="B8" s="30" t="s">
        <v>31</v>
      </c>
      <c r="C8" s="31">
        <v>2090230000</v>
      </c>
      <c r="D8" s="7"/>
    </row>
    <row r="9" spans="1:5" x14ac:dyDescent="0.25">
      <c r="A9" s="5">
        <v>2</v>
      </c>
      <c r="B9" s="28" t="s">
        <v>16</v>
      </c>
      <c r="C9" s="27">
        <f>SUM(C10:C17)</f>
        <v>3554132000</v>
      </c>
      <c r="D9" s="13"/>
    </row>
    <row r="10" spans="1:5" x14ac:dyDescent="0.25">
      <c r="A10" s="29" t="s">
        <v>1</v>
      </c>
      <c r="B10" s="30" t="str">
        <f>'[1]Biểu 2-KP xay dung XHHT'!B22</f>
        <v>Ủy ban nhân dân huyện Ba Bể</v>
      </c>
      <c r="C10" s="31">
        <v>163410000</v>
      </c>
      <c r="D10" s="22"/>
    </row>
    <row r="11" spans="1:5" x14ac:dyDescent="0.25">
      <c r="A11" s="29" t="s">
        <v>1</v>
      </c>
      <c r="B11" s="30" t="str">
        <f>'[1]Biểu 2-KP xay dung XHHT'!B40</f>
        <v>Ủy ban nhân dân huyện Na Rì</v>
      </c>
      <c r="C11" s="31">
        <v>142420000</v>
      </c>
      <c r="D11" s="22"/>
    </row>
    <row r="12" spans="1:5" x14ac:dyDescent="0.25">
      <c r="A12" s="29" t="s">
        <v>1</v>
      </c>
      <c r="B12" s="30" t="str">
        <f>'[1]Biểu 2-KP xay dung XHHT'!B58</f>
        <v>Ủy ban nhân dân huyện Chợ Đồn</v>
      </c>
      <c r="C12" s="31">
        <v>861578000</v>
      </c>
      <c r="D12" s="22"/>
    </row>
    <row r="13" spans="1:5" x14ac:dyDescent="0.25">
      <c r="A13" s="29" t="s">
        <v>1</v>
      </c>
      <c r="B13" s="30" t="str">
        <f>'[1]Biểu 2-KP xay dung XHHT'!B93</f>
        <v>Ủy ban nhân dân huyện Pác Nặm</v>
      </c>
      <c r="C13" s="31">
        <v>1648178500</v>
      </c>
      <c r="D13" s="22"/>
    </row>
    <row r="14" spans="1:5" x14ac:dyDescent="0.25">
      <c r="A14" s="29" t="s">
        <v>1</v>
      </c>
      <c r="B14" s="30" t="str">
        <f>'[1]Biểu 2-KP xay dung XHHT'!B116</f>
        <v>Ủy ban nhân dân huyện Bạch Thông</v>
      </c>
      <c r="C14" s="31">
        <v>116612500</v>
      </c>
      <c r="D14" s="22"/>
    </row>
    <row r="15" spans="1:5" x14ac:dyDescent="0.25">
      <c r="A15" s="29" t="s">
        <v>1</v>
      </c>
      <c r="B15" s="30" t="str">
        <f>'[1]Biểu 2-KP xay dung XHHT'!B126</f>
        <v>Ủy ban nhân dân thành phố Bắc Kạn</v>
      </c>
      <c r="C15" s="31">
        <v>173700000</v>
      </c>
      <c r="D15" s="22"/>
    </row>
    <row r="16" spans="1:5" x14ac:dyDescent="0.25">
      <c r="A16" s="29" t="s">
        <v>1</v>
      </c>
      <c r="B16" s="30" t="str">
        <f>'[1]Biểu 2-KP xay dung XHHT'!B136</f>
        <v>Ủy ban nhân dân huyện Chợ Mới</v>
      </c>
      <c r="C16" s="31">
        <v>138087500</v>
      </c>
      <c r="D16" s="22"/>
    </row>
    <row r="17" spans="1:4" x14ac:dyDescent="0.25">
      <c r="A17" s="29" t="s">
        <v>1</v>
      </c>
      <c r="B17" s="30" t="str">
        <f>'[1]Biểu 2-KP xay dung XHHT'!B145</f>
        <v>Ủy ban nhân dân huyện Ngân Sơn</v>
      </c>
      <c r="C17" s="31">
        <v>310145500</v>
      </c>
      <c r="D17" s="22"/>
    </row>
    <row r="18" spans="1:4" s="2" customFormat="1" x14ac:dyDescent="0.25">
      <c r="A18" s="32" t="s">
        <v>6</v>
      </c>
      <c r="B18" s="33" t="s">
        <v>21</v>
      </c>
      <c r="C18" s="34">
        <f>C19</f>
        <v>298729000</v>
      </c>
      <c r="D18" s="3"/>
    </row>
    <row r="19" spans="1:4" s="2" customFormat="1" ht="31.5" x14ac:dyDescent="0.25">
      <c r="A19" s="32"/>
      <c r="B19" s="33" t="s">
        <v>23</v>
      </c>
      <c r="C19" s="34">
        <f>C20+C21</f>
        <v>298729000</v>
      </c>
      <c r="D19" s="3"/>
    </row>
    <row r="20" spans="1:4" x14ac:dyDescent="0.25">
      <c r="A20" s="35" t="s">
        <v>1</v>
      </c>
      <c r="B20" s="36" t="s">
        <v>15</v>
      </c>
      <c r="C20" s="37">
        <v>80777000</v>
      </c>
      <c r="D20" s="4"/>
    </row>
    <row r="21" spans="1:4" x14ac:dyDescent="0.25">
      <c r="A21" s="35" t="s">
        <v>1</v>
      </c>
      <c r="B21" s="36" t="s">
        <v>9</v>
      </c>
      <c r="C21" s="37">
        <v>217952000</v>
      </c>
      <c r="D21" s="14"/>
    </row>
    <row r="22" spans="1:4" s="15" customFormat="1" x14ac:dyDescent="0.25">
      <c r="A22" s="32" t="s">
        <v>8</v>
      </c>
      <c r="B22" s="33" t="s">
        <v>24</v>
      </c>
      <c r="C22" s="34">
        <f>C23</f>
        <v>3340546000</v>
      </c>
      <c r="D22" s="3"/>
    </row>
    <row r="23" spans="1:4" s="15" customFormat="1" ht="31.5" x14ac:dyDescent="0.25">
      <c r="A23" s="32"/>
      <c r="B23" s="33" t="s">
        <v>25</v>
      </c>
      <c r="C23" s="34">
        <f>SUM(C24:C30)</f>
        <v>3340546000</v>
      </c>
      <c r="D23" s="3"/>
    </row>
    <row r="24" spans="1:4" s="16" customFormat="1" x14ac:dyDescent="0.25">
      <c r="A24" s="35" t="s">
        <v>1</v>
      </c>
      <c r="B24" s="36" t="s">
        <v>13</v>
      </c>
      <c r="C24" s="37">
        <v>6290000</v>
      </c>
      <c r="D24" s="23" t="s">
        <v>28</v>
      </c>
    </row>
    <row r="25" spans="1:4" s="16" customFormat="1" x14ac:dyDescent="0.25">
      <c r="A25" s="35" t="s">
        <v>1</v>
      </c>
      <c r="B25" s="36" t="s">
        <v>7</v>
      </c>
      <c r="C25" s="37">
        <v>300000000</v>
      </c>
      <c r="D25" s="23"/>
    </row>
    <row r="26" spans="1:4" s="16" customFormat="1" x14ac:dyDescent="0.25">
      <c r="A26" s="35" t="s">
        <v>1</v>
      </c>
      <c r="B26" s="36" t="s">
        <v>12</v>
      </c>
      <c r="C26" s="37">
        <v>661906000</v>
      </c>
      <c r="D26" s="23"/>
    </row>
    <row r="27" spans="1:4" s="16" customFormat="1" x14ac:dyDescent="0.25">
      <c r="A27" s="35" t="s">
        <v>1</v>
      </c>
      <c r="B27" s="36" t="s">
        <v>11</v>
      </c>
      <c r="C27" s="37">
        <v>1064455000</v>
      </c>
      <c r="D27" s="23"/>
    </row>
    <row r="28" spans="1:4" s="16" customFormat="1" x14ac:dyDescent="0.25">
      <c r="A28" s="35" t="s">
        <v>1</v>
      </c>
      <c r="B28" s="36" t="s">
        <v>14</v>
      </c>
      <c r="C28" s="37">
        <v>636134000</v>
      </c>
      <c r="D28" s="23"/>
    </row>
    <row r="29" spans="1:4" s="16" customFormat="1" x14ac:dyDescent="0.25">
      <c r="A29" s="35" t="s">
        <v>1</v>
      </c>
      <c r="B29" s="36" t="s">
        <v>9</v>
      </c>
      <c r="C29" s="37">
        <v>613261000</v>
      </c>
      <c r="D29" s="23"/>
    </row>
    <row r="30" spans="1:4" s="16" customFormat="1" x14ac:dyDescent="0.25">
      <c r="A30" s="35" t="s">
        <v>1</v>
      </c>
      <c r="B30" s="36" t="s">
        <v>15</v>
      </c>
      <c r="C30" s="37">
        <v>58500000</v>
      </c>
      <c r="D30" s="23"/>
    </row>
    <row r="31" spans="1:4" s="15" customFormat="1" ht="21.75" customHeight="1" x14ac:dyDescent="0.25">
      <c r="A31" s="32" t="s">
        <v>10</v>
      </c>
      <c r="B31" s="33" t="s">
        <v>27</v>
      </c>
      <c r="C31" s="34">
        <f>C32</f>
        <v>1106179000</v>
      </c>
      <c r="D31" s="3"/>
    </row>
    <row r="32" spans="1:4" s="15" customFormat="1" ht="35.25" customHeight="1" x14ac:dyDescent="0.25">
      <c r="A32" s="32"/>
      <c r="B32" s="33" t="s">
        <v>25</v>
      </c>
      <c r="C32" s="34">
        <f>C33+C34</f>
        <v>1106179000</v>
      </c>
      <c r="D32" s="3"/>
    </row>
    <row r="33" spans="1:235" s="16" customFormat="1" ht="21" customHeight="1" x14ac:dyDescent="0.25">
      <c r="A33" s="35" t="s">
        <v>1</v>
      </c>
      <c r="B33" s="36" t="s">
        <v>26</v>
      </c>
      <c r="C33" s="37">
        <v>626522000</v>
      </c>
      <c r="D33" s="18" t="s">
        <v>28</v>
      </c>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row>
    <row r="34" spans="1:235" s="17" customFormat="1" ht="21" customHeight="1" x14ac:dyDescent="0.25">
      <c r="A34" s="35" t="s">
        <v>1</v>
      </c>
      <c r="B34" s="36" t="s">
        <v>13</v>
      </c>
      <c r="C34" s="37">
        <v>479657000</v>
      </c>
      <c r="D34" s="26"/>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row>
    <row r="35" spans="1:235" x14ac:dyDescent="0.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row>
  </sheetData>
  <mergeCells count="6">
    <mergeCell ref="D33:D34"/>
    <mergeCell ref="A1:D1"/>
    <mergeCell ref="A2:D2"/>
    <mergeCell ref="C3:D3"/>
    <mergeCell ref="D10:D17"/>
    <mergeCell ref="D24:D30"/>
  </mergeCells>
  <pageMargins left="0.8" right="0.2" top="0.25" bottom="0.48" header="0.11" footer="0.2"/>
  <pageSetup firstPageNumber="44" orientation="landscape"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472b3a188030b1f3</MaTinBai>
    <_dlc_DocId xmlns="ae4e42cd-c673-4541-a17d-d353a4125f5e">DDYPFUVZ5X6F-6-5359</_dlc_DocId>
    <_dlc_DocIdUrl xmlns="ae4e42cd-c673-4541-a17d-d353a4125f5e">
      <Url>https://dbdc.backan.gov.vn/_layouts/15/DocIdRedir.aspx?ID=DDYPFUVZ5X6F-6-5359</Url>
      <Description>DDYPFUVZ5X6F-6-5359</Description>
    </_dlc_DocIdUrl>
  </documentManagement>
</p:properties>
</file>

<file path=customXml/itemProps1.xml><?xml version="1.0" encoding="utf-8"?>
<ds:datastoreItem xmlns:ds="http://schemas.openxmlformats.org/officeDocument/2006/customXml" ds:itemID="{93526CCB-0A9C-4AA6-B844-152A4323FF6B}"/>
</file>

<file path=customXml/itemProps2.xml><?xml version="1.0" encoding="utf-8"?>
<ds:datastoreItem xmlns:ds="http://schemas.openxmlformats.org/officeDocument/2006/customXml" ds:itemID="{B987608B-9143-4ACC-A3EC-2010B509D9B5}"/>
</file>

<file path=customXml/itemProps3.xml><?xml version="1.0" encoding="utf-8"?>
<ds:datastoreItem xmlns:ds="http://schemas.openxmlformats.org/officeDocument/2006/customXml" ds:itemID="{DB1B5FC9-0B01-4D64-9C8F-5D0C796425AE}"/>
</file>

<file path=customXml/itemProps4.xml><?xml version="1.0" encoding="utf-8"?>
<ds:datastoreItem xmlns:ds="http://schemas.openxmlformats.org/officeDocument/2006/customXml" ds:itemID="{5AD15C5D-F3BA-452A-A81D-DA530B71C0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Biểu tổng hợp</vt:lpstr>
      <vt:lpstr>'Biểu tổng hợp'!Print_Titles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LANHM</cp:lastModifiedBy>
  <cp:lastPrinted>2023-05-16T11:18:05Z</cp:lastPrinted>
  <dcterms:created xsi:type="dcterms:W3CDTF">2023-05-08T02:19:09Z</dcterms:created>
  <dcterms:modified xsi:type="dcterms:W3CDTF">2023-05-22T07:38:06Z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cba96e96-f606-460b-9efd-1470567fa6bc</vt:lpwstr>
  </property>
</Properties>
</file>